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9-3t2023\2309-3t2023\PlanesSistemaIndividual\"/>
    </mc:Choice>
  </mc:AlternateContent>
  <xr:revisionPtr revIDLastSave="0" documentId="13_ncr:1_{86C93F20-2273-4455-819E-0C9A1519892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<sst xmlns="http://schemas.openxmlformats.org/spreadsheetml/2006/main" count="1456" uniqueCount="243">
  <si>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</si>
  <si>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</si>
  <si>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</si>
  <si>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</si>
  <si>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</si>
  <si>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</si>
  <si>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</si>
  <si>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</si>
  <si>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</si>
  <si>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</si>
  <si>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</si>
  <si>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</si>
  <si>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</si>
  <si>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</si>
  <si>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</si>
  <si>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</si>
  <si>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</si>
  <si>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</si>
  <si>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</si>
  <si>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</si>
  <si>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</si>
  <si>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</si>
  <si>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</si>
  <si>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</si>
  <si>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</si>
  <si>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</si>
  <si>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</si>
  <si>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</si>
  <si>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</si>
  <si>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</si>
  <si>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</si>
  <si>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</si>
  <si>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</si>
  <si>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</si>
  <si>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</si>
  <si>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</si>
  <si>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</si>
  <si>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</si>
  <si>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</si>
  <si>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</si>
  <si>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RGA SEGURIDAD 2027 III          </t>
  </si>
  <si>
    <t xml:space="preserve">     </t>
  </si>
  <si>
    <t xml:space="preserve">RGA 34                  </t>
  </si>
  <si>
    <t xml:space="preserve">CAJA RURAL            </t>
  </si>
  <si>
    <t xml:space="preserve">RGA RURAL PENSIONES             </t>
  </si>
  <si>
    <t xml:space="preserve">RGA SEGURIDAD 2027 IV           </t>
  </si>
  <si>
    <t xml:space="preserve">      </t>
  </si>
  <si>
    <t xml:space="preserve">RGA 36                 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</si>
  <si>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</si>
  <si>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</si>
  <si>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</si>
  <si>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</si>
  <si>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ABANCA JUBILO GARAN.2029        </t>
  </si>
  <si>
    <t xml:space="preserve">ABANCA PREV.SOCIAL XI   </t>
  </si>
  <si>
    <t xml:space="preserve">ABANCA                </t>
  </si>
  <si>
    <t xml:space="preserve">ABANCA VIDA Y PENSIONES         </t>
  </si>
  <si>
    <t xml:space="preserve">MAPFRE PUENTE GARANT.III        </t>
  </si>
  <si>
    <t>MAPFRE PUENTE GARANT.III</t>
  </si>
  <si>
    <t xml:space="preserve">MAPFRE                </t>
  </si>
  <si>
    <t xml:space="preserve">MAPFRE VIDA PENSIONES  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</si>
  <si>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</si>
  <si>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</si>
  <si>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</si>
  <si>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</si>
  <si>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</si>
  <si>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</si>
  <si>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</si>
  <si>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</si>
  <si>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ABANCA SEGURI.ACTIVA 2031       </t>
  </si>
  <si>
    <t xml:space="preserve">ABANCA PREV.SOCIAL V    </t>
  </si>
  <si>
    <t xml:space="preserve">BBVA PROTECCION 2030            </t>
  </si>
  <si>
    <t xml:space="preserve">BBVA TREINTA Y SIETE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</si>
  <si>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</si>
  <si>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</si>
  <si>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</si>
  <si>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</si>
  <si>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PROTECCION 2035                 </t>
  </si>
  <si>
    <t xml:space="preserve">BBVA CUARENTA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</si>
  <si>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</si>
  <si>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</si>
  <si>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</si>
  <si>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</si>
  <si>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</si>
  <si>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</si>
  <si>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</si>
  <si>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</si>
  <si>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</si>
  <si>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</si>
  <si>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</si>
  <si>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</si>
  <si>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FUTURESPAÑA ESTABILIDAD         </t>
  </si>
  <si>
    <t xml:space="preserve">FUTURESPAÑA HORIZONTE V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</si>
  <si>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</si>
  <si>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</si>
  <si>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</si>
  <si>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</si>
  <si>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CAIXAB PROTEGI.RENTA 2025       </t>
  </si>
  <si>
    <t xml:space="preserve">BANKIAPENSIONES LIX     </t>
  </si>
  <si>
    <t xml:space="preserve">CAS.MASxNADA VALOR EN ALZA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</si>
  <si>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</si>
  <si>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</si>
  <si>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</si>
  <si>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</si>
  <si>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BURGOS BONIFICADO               </t>
  </si>
  <si>
    <t xml:space="preserve">EUROPOPULAR AHORRO II           </t>
  </si>
  <si>
    <t>EUROPOPULAR CONSOLIDA.XV</t>
  </si>
  <si>
    <t xml:space="preserve">SANTANDER             </t>
  </si>
  <si>
    <t xml:space="preserve">SANTANDER PENSIONES             </t>
  </si>
  <si>
    <t xml:space="preserve">EUROPOPULAR CONS.ACCIONES       </t>
  </si>
  <si>
    <t xml:space="preserve">EUROPOPULAR CONSOLID.X  </t>
  </si>
  <si>
    <t xml:space="preserve">EUROPOPULAR AHORRO IV           </t>
  </si>
  <si>
    <t xml:space="preserve">EUROPOP.CONSOLID.XIII 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</si>
  <si>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</si>
  <si>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</si>
  <si>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</si>
  <si>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</si>
  <si>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</si>
  <si>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</si>
  <si>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</si>
  <si>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</si>
  <si>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UNIPLAN PROTECCION 2024         </t>
  </si>
  <si>
    <t xml:space="preserve">UNIFONDO PENS.XXX       </t>
  </si>
  <si>
    <t xml:space="preserve">BBVA PL.OPORTUN.EUROPA 24       </t>
  </si>
  <si>
    <t xml:space="preserve">BBVA CIENTO CUATRO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</si>
  <si>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</si>
  <si>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</si>
  <si>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</si>
  <si>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</si>
  <si>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BBVA PLAN REVAL.EUROPA IV       </t>
  </si>
  <si>
    <t xml:space="preserve">BBVA OCHENTA Y OCHO     </t>
  </si>
  <si>
    <t xml:space="preserve">EUROP.CONSOLIDADO VIII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</si>
  <si>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</si>
  <si>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</si>
  <si>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</si>
  <si>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</si>
  <si>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RGA PROTEGIDO 2025 PP           </t>
  </si>
  <si>
    <t xml:space="preserve">RGA 16                  </t>
  </si>
  <si>
    <t xml:space="preserve">CAIXAB PROT.RTA.PREM.VIII       </t>
  </si>
  <si>
    <t xml:space="preserve">BANKIA PENSIONES LXX    </t>
  </si>
  <si>
    <t xml:space="preserve">CAIXAB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</si>
  <si>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</si>
  <si>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</si>
  <si>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</si>
  <si>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</si>
  <si>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</si>
  <si>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UNIPLAN PROTECC.2025 II         </t>
  </si>
  <si>
    <t xml:space="preserve">UNIFONDO PENSIONES XX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</si>
  <si>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</si>
  <si>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</si>
  <si>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</si>
  <si>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</si>
  <si>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RGA PROTEGIDO 2024              </t>
  </si>
  <si>
    <t xml:space="preserve">RGA 35                  </t>
  </si>
  <si>
    <t xml:space="preserve">CX EUROPA 2026                  </t>
  </si>
  <si>
    <t xml:space="preserve">CAIXA CATALUNYA XVI     </t>
  </si>
  <si>
    <t xml:space="preserve">REVALORIZAC.EUROPA 25 B         </t>
  </si>
  <si>
    <t xml:space="preserve">BBVA NOVENTA Y CUATRO   </t>
  </si>
  <si>
    <t xml:space="preserve">RGA SEGURIDAD 2027              </t>
  </si>
  <si>
    <t xml:space="preserve">RGA 12                  </t>
  </si>
  <si>
    <t xml:space="preserve">CAIXAB PROT.RTA.PREMIUM V       </t>
  </si>
  <si>
    <t xml:space="preserve">BANKIA PENS.LXVII       </t>
  </si>
  <si>
    <t xml:space="preserve">EUROPOPULAR AHORRO I            </t>
  </si>
  <si>
    <t xml:space="preserve">EUROPOPU.CONSOLID.VII   </t>
  </si>
  <si>
    <t xml:space="preserve">CAIXAB PROTEG.RTA.PREMIUM       </t>
  </si>
  <si>
    <t xml:space="preserve">BANKIA PENSIONES VII 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</si>
  <si>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</si>
  <si>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</si>
  <si>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</si>
  <si>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</si>
  <si>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BK SOLIDEZ                      </t>
  </si>
  <si>
    <t xml:space="preserve">BK SOLIDEZ              </t>
  </si>
  <si>
    <t xml:space="preserve">CAIXAB PROT.REN.PREMIU.IV       </t>
  </si>
  <si>
    <t xml:space="preserve">BANKIA PENSIONES LXV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</si>
  <si>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</si>
  <si>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</si>
  <si>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</si>
  <si>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BBVA PL.TRANQUILIDAD 24 B       </t>
  </si>
  <si>
    <t xml:space="preserve">BBVA OCHENTA Y DOS      </t>
  </si>
  <si>
    <t xml:space="preserve">BBVA PROTEC.FUTURO 2/10 B       </t>
  </si>
  <si>
    <t xml:space="preserve">BBVA CIENTO DOS         </t>
  </si>
  <si>
    <t xml:space="preserve">PLAN TRANQUILIDAD 26            </t>
  </si>
  <si>
    <t xml:space="preserve">BBVA CIENTO SIETE       </t>
  </si>
  <si>
    <t xml:space="preserve">BBVA PL.REVALOR.ESP.POSIT.      </t>
  </si>
  <si>
    <t xml:space="preserve">BBVA CIENTO ONCE        </t>
  </si>
  <si>
    <t xml:space="preserve">BBVA PROTECC.FUTURO 2/10        </t>
  </si>
  <si>
    <t xml:space="preserve">BBVA NOVENTA Y NUEVE    </t>
  </si>
  <si>
    <t xml:space="preserve">BBVA PROTEC.FUTURO 5/10 C       </t>
  </si>
  <si>
    <t xml:space="preserve">BBVA CIENTO SEIS        </t>
  </si>
  <si>
    <t xml:space="preserve">BBVA PLAN TRANQUILID.24 C       </t>
  </si>
  <si>
    <t xml:space="preserve">BBVA OCHENTA Y SIETE    </t>
  </si>
  <si>
    <t xml:space="preserve">CX TRANQUILITAT 10              </t>
  </si>
  <si>
    <t xml:space="preserve">CATALUNYACAIXA XXX      </t>
  </si>
  <si>
    <t xml:space="preserve">BBVA PROTEC.FUTURO 2/10 C       </t>
  </si>
  <si>
    <t xml:space="preserve">BBVA CIENTO CINCO       </t>
  </si>
  <si>
    <t xml:space="preserve">BBVA PL.REV.ESPAÑ.POSIT.B       </t>
  </si>
  <si>
    <t xml:space="preserve">BBVA CIENTO DOCE        </t>
  </si>
  <si>
    <t xml:space="preserve">BBVA RENTAS 2024                </t>
  </si>
  <si>
    <t xml:space="preserve">BBVA OCHENTA Y CUATRO   </t>
  </si>
  <si>
    <t xml:space="preserve">BBVA PL.REVAL.ESPA.POSI.C       </t>
  </si>
  <si>
    <t xml:space="preserve">BBVA CIENTO DIECISEIS   </t>
  </si>
  <si>
    <t xml:space="preserve">BBVA PLAN TRANQUILIDAD 24       </t>
  </si>
  <si>
    <t xml:space="preserve">BBVA SETENTA Y SIETE    </t>
  </si>
  <si>
    <t xml:space="preserve">BBVA PROTEC.FUTURO 5/10 B       </t>
  </si>
  <si>
    <t xml:space="preserve">BBVA CIENTO UNO         </t>
  </si>
  <si>
    <t xml:space="preserve">UNIPLAN PROTECCION 2025         </t>
  </si>
  <si>
    <t xml:space="preserve">UUNIFONDO XII           </t>
  </si>
  <si>
    <t xml:space="preserve">BBVA PROTECCI.FUTURO 5/10       </t>
  </si>
  <si>
    <t xml:space="preserve">BBVA NOVENTA Y DOS      </t>
  </si>
  <si>
    <t xml:space="preserve">VALOR TRANQUILIDAD 13           </t>
  </si>
  <si>
    <t xml:space="preserve">C.RURAL IMPER.PROTE.2   </t>
  </si>
  <si>
    <t xml:space="preserve">MEDVIDA PARTNERS      </t>
  </si>
  <si>
    <t xml:space="preserve">MEDVIDA PARTNERS 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</si>
  <si>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</si>
  <si>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</si>
  <si>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</si>
  <si>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</si>
  <si>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</si>
  <si>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</si>
  <si>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</si>
  <si>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</si>
  <si>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ABANCA JUBILO GARANTIZADO       </t>
  </si>
  <si>
    <t xml:space="preserve">ABANCA PREV.SOCIAL VI   </t>
  </si>
  <si>
    <t xml:space="preserve">CAIXAB PROT.REN.PREM.XIV        </t>
  </si>
  <si>
    <t xml:space="preserve">BANKIA PENSIONES LXXXII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</si>
  <si>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</si>
  <si>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</si>
  <si>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</si>
  <si>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</si>
  <si>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CABK GARANTIZADO 2028           </t>
  </si>
  <si>
    <t xml:space="preserve">P.CAIXA DINERO II       </t>
  </si>
  <si>
    <t xml:space="preserve">MAPFRE PUENTE GARANTI.II        </t>
  </si>
  <si>
    <t>MAPFRE PUENTE GARANTI.II</t>
  </si>
  <si>
    <t xml:space="preserve">ABANCA JUBILO GARAN.2028        </t>
  </si>
  <si>
    <t xml:space="preserve">ABANCA PREV.SOCIAL III  </t>
  </si>
  <si>
    <t xml:space="preserve">RGA SEGURIDAD 2027 II           </t>
  </si>
  <si>
    <t xml:space="preserve">RGA 33                  </t>
  </si>
  <si>
    <t xml:space="preserve">SANTANDER OBJETIVO 2029         </t>
  </si>
  <si>
    <t xml:space="preserve">SANTANDER AHORRO 59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</si>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</sst>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30-Septiembre-2023</v>
          </cell>
        </row>
        <row r="4">
          <cell r="D4">
            <v>45199</v>
          </cell>
          <cell r="U4" t="str">
            <v>23/09</v>
          </cell>
          <cell r="V4"/>
          <cell r="W4">
            <v>2023</v>
          </cell>
          <cell r="X4"/>
          <cell r="Y4"/>
          <cell r="Z4" t="str">
            <v>23/09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93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30-Septiembre-2023</v>
      </c>
    </row>
    <row r="2" spans="1:35" x14ac:dyDescent="0.2">
      <c r="B2" s="2" t="s">
        <v>2</v>
      </c>
      <c r="C2" s="11" t="s">
        <v>3</v>
      </c>
      <c r="D2" s="12" t="s">
        <v>4</v>
      </c>
      <c r="E2" s="239" t="s">
        <v>5</v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0" t="s">
        <v>12</v>
      </c>
      <c r="AB2" s="241"/>
      <c r="AC2" s="18" t="s">
        <v>3</v>
      </c>
      <c r="AD2" s="19" t="s">
        <v>13</v>
      </c>
      <c r="AE2" s="3" t="s">
        <v>14</v>
      </c>
      <c r="AF2" s="225" t="s">
        <v>35</v>
      </c>
      <c r="AG2" s="225" t="s">
        <v>35</v>
      </c>
      <c r="AH2" s="225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7" t="s">
        <v>11</v>
      </c>
      <c r="E3" s="228">
        <f>[2]GENERAL!$E$3</f>
        <v>26</v>
      </c>
      <c r="F3" s="242" t="s">
        <v>17</v>
      </c>
      <c r="G3" s="21">
        <f>[2]GENERAL!$G$3</f>
        <v>25</v>
      </c>
      <c r="H3" s="242" t="s">
        <v>17</v>
      </c>
      <c r="I3" s="21">
        <f>[3]GENERAL!$I$3</f>
        <v>20</v>
      </c>
      <c r="J3" s="242" t="s">
        <v>17</v>
      </c>
      <c r="K3" s="21">
        <f>[3]GENERAL!$K$3</f>
        <v>15</v>
      </c>
      <c r="L3" s="242" t="s">
        <v>17</v>
      </c>
      <c r="M3" s="21">
        <f>[2]GENERAL!$M$3</f>
        <v>10</v>
      </c>
      <c r="N3" s="242" t="s">
        <v>17</v>
      </c>
      <c r="O3" s="21">
        <f>[4]GENERAL!$O$3</f>
        <v>5</v>
      </c>
      <c r="P3" s="242" t="s">
        <v>17</v>
      </c>
      <c r="Q3" s="21">
        <f>[2]GENERAL!$Q$3</f>
        <v>3</v>
      </c>
      <c r="R3" s="242" t="s">
        <v>17</v>
      </c>
      <c r="S3" s="21">
        <f>[2]GENERAL!$S$3</f>
        <v>1</v>
      </c>
      <c r="T3" s="244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2" t="s">
        <v>23</v>
      </c>
      <c r="AB3" s="233"/>
      <c r="AC3" s="27" t="s">
        <v>24</v>
      </c>
      <c r="AD3" s="28"/>
      <c r="AE3" s="4"/>
      <c r="AF3" s="225" t="s">
        <v>37</v>
      </c>
      <c r="AG3" s="225" t="s">
        <v>37</v>
      </c>
      <c r="AH3" s="225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29">
        <f>[1]GENERAL!$D$4</f>
        <v>45199</v>
      </c>
      <c r="E4" s="230" t="s">
        <v>27</v>
      </c>
      <c r="F4" s="243"/>
      <c r="G4" s="30" t="s">
        <v>27</v>
      </c>
      <c r="H4" s="243"/>
      <c r="I4" s="30" t="s">
        <v>27</v>
      </c>
      <c r="J4" s="243"/>
      <c r="K4" s="30" t="s">
        <v>27</v>
      </c>
      <c r="L4" s="243"/>
      <c r="M4" s="30" t="s">
        <v>27</v>
      </c>
      <c r="N4" s="243"/>
      <c r="O4" s="30" t="s">
        <v>27</v>
      </c>
      <c r="P4" s="243"/>
      <c r="Q4" s="30" t="s">
        <v>27</v>
      </c>
      <c r="R4" s="243"/>
      <c r="S4" s="30" t="s">
        <v>28</v>
      </c>
      <c r="T4" s="245"/>
      <c r="U4" s="234" t="str">
        <f>[1]GENERAL!$U$4:$V$4</f>
        <v>23/09</v>
      </c>
      <c r="V4" s="235"/>
      <c r="W4" s="236">
        <f>[1]GENERAL!$W$4:$Y$4</f>
        <v>2023</v>
      </c>
      <c r="X4" s="237"/>
      <c r="Y4" s="238"/>
      <c r="Z4" s="231" t="str">
        <f>[1]GENERAL!$Z$4</f>
        <v>23/09</v>
      </c>
      <c r="AA4" s="31" t="s">
        <v>29</v>
      </c>
      <c r="AB4" s="32">
        <f>[1]GENERAL!$AB$4</f>
        <v>2023</v>
      </c>
      <c r="AC4" s="33" t="s">
        <v>30</v>
      </c>
      <c r="AD4" s="34" t="s">
        <v>31</v>
      </c>
      <c r="AE4" s="5" t="s">
        <v>32</v>
      </c>
      <c r="AF4" s="225" t="s">
        <v>39</v>
      </c>
      <c r="AG4" s="225" t="s">
        <v>32</v>
      </c>
      <c r="AH4" s="225" t="s">
        <v>25</v>
      </c>
    </row>
    <row r="5" spans="1:35" x14ac:dyDescent="0.2">
      <c r="A5" s="35">
        <v>1</v>
      </c>
      <c r="B5" s="36">
        <v>5479</v>
      </c>
      <c r="C5" s="37" t="s">
        <v>40</v>
      </c>
      <c r="D5" s="38">
        <v>5.4882999999999997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3546</v>
      </c>
      <c r="V5" s="44">
        <v>99</v>
      </c>
      <c r="W5" s="45">
        <v>19</v>
      </c>
      <c r="X5" s="46">
        <v>280</v>
      </c>
      <c r="Y5" s="44">
        <v>-261</v>
      </c>
      <c r="Z5" s="47">
        <v>47768</v>
      </c>
      <c r="AA5" s="39">
        <v>-0.33</v>
      </c>
      <c r="AB5" s="48">
        <v>5.17</v>
      </c>
      <c r="AC5" s="49" t="s">
        <v>42</v>
      </c>
      <c r="AD5" s="50" t="s">
        <v>43</v>
      </c>
      <c r="AE5" s="51" t="s">
        <v>44</v>
      </c>
      <c r="AF5" s="226">
        <v>8040294</v>
      </c>
      <c r="AG5" s="226">
        <v>7050131</v>
      </c>
      <c r="AH5" s="226">
        <v>1857</v>
      </c>
      <c r="AI5" s="52" t="s">
        <v>34</v>
      </c>
    </row>
    <row r="6" spans="1:35" x14ac:dyDescent="0.2">
      <c r="A6" s="53">
        <v>2</v>
      </c>
      <c r="B6" s="54">
        <v>5499</v>
      </c>
      <c r="C6" s="55" t="s">
        <v>45</v>
      </c>
      <c r="D6" s="56">
        <v>5.9617000000000004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1787</v>
      </c>
      <c r="V6" s="62">
        <v>69</v>
      </c>
      <c r="W6" s="63">
        <v>283</v>
      </c>
      <c r="X6" s="64">
        <v>9</v>
      </c>
      <c r="Y6" s="62">
        <v>274</v>
      </c>
      <c r="Z6" s="65">
        <v>31939</v>
      </c>
      <c r="AA6" s="57">
        <v>12.08</v>
      </c>
      <c r="AB6" s="66" t="s">
        <v>46</v>
      </c>
      <c r="AC6" s="67" t="s">
        <v>47</v>
      </c>
      <c r="AD6" s="68" t="s">
        <v>43</v>
      </c>
      <c r="AE6" s="51" t="s">
        <v>44</v>
      </c>
      <c r="AF6" s="226">
        <v>8040294</v>
      </c>
      <c r="AG6" s="226">
        <v>7050131</v>
      </c>
      <c r="AH6" s="226">
        <v>1897</v>
      </c>
      <c r="AI6" s="52" t="s">
        <v>34</v>
      </c>
    </row>
    <row r="7" spans="1:35" x14ac:dyDescent="0.2">
      <c r="A7" s="69">
        <v>3</v>
      </c>
      <c r="B7" s="70">
        <v>5494</v>
      </c>
      <c r="C7" s="71" t="s">
        <v>48</v>
      </c>
      <c r="D7" s="72">
        <v>9.8450000000000006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222</v>
      </c>
      <c r="V7" s="78">
        <v>15</v>
      </c>
      <c r="W7" s="79">
        <v>25</v>
      </c>
      <c r="X7" s="80">
        <v>11</v>
      </c>
      <c r="Y7" s="78">
        <v>14</v>
      </c>
      <c r="Z7" s="81">
        <v>7284</v>
      </c>
      <c r="AA7" s="73">
        <v>20.87</v>
      </c>
      <c r="AB7" s="82" t="s">
        <v>46</v>
      </c>
      <c r="AC7" s="83" t="s">
        <v>49</v>
      </c>
      <c r="AD7" s="84" t="s">
        <v>50</v>
      </c>
      <c r="AE7" s="51" t="s">
        <v>51</v>
      </c>
      <c r="AF7" s="226">
        <v>8050252</v>
      </c>
      <c r="AG7" s="226">
        <v>7050003</v>
      </c>
      <c r="AH7" s="226">
        <v>1838</v>
      </c>
      <c r="AI7" s="52" t="s">
        <v>34</v>
      </c>
    </row>
    <row r="8" spans="1:35" x14ac:dyDescent="0.2">
      <c r="A8" s="53">
        <v>4</v>
      </c>
      <c r="B8" s="54">
        <v>5500</v>
      </c>
      <c r="C8" s="55" t="s">
        <v>52</v>
      </c>
      <c r="D8" s="56">
        <v>9.8353999999999999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574</v>
      </c>
      <c r="V8" s="62">
        <v>22</v>
      </c>
      <c r="W8" s="63">
        <v>241</v>
      </c>
      <c r="X8" s="64">
        <v>16</v>
      </c>
      <c r="Y8" s="62">
        <v>225</v>
      </c>
      <c r="Z8" s="65">
        <v>11300</v>
      </c>
      <c r="AA8" s="57">
        <v>88.43</v>
      </c>
      <c r="AB8" s="66" t="s">
        <v>46</v>
      </c>
      <c r="AC8" s="67" t="s">
        <v>53</v>
      </c>
      <c r="AD8" s="68" t="s">
        <v>54</v>
      </c>
      <c r="AE8" s="51" t="s">
        <v>55</v>
      </c>
      <c r="AF8" s="226">
        <v>8050002</v>
      </c>
      <c r="AG8" s="226">
        <v>7050002</v>
      </c>
      <c r="AH8" s="226">
        <v>1661</v>
      </c>
      <c r="AI8" s="52" t="s">
        <v>34</v>
      </c>
    </row>
    <row r="9" spans="1:35" x14ac:dyDescent="0.2">
      <c r="A9" s="69">
        <v>5</v>
      </c>
      <c r="B9" s="70">
        <v>5492</v>
      </c>
      <c r="C9" s="71" t="s">
        <v>56</v>
      </c>
      <c r="D9" s="72">
        <v>5.9737999999999998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2170</v>
      </c>
      <c r="V9" s="78" t="s">
        <v>46</v>
      </c>
      <c r="W9" s="79">
        <v>414</v>
      </c>
      <c r="X9" s="80">
        <v>38</v>
      </c>
      <c r="Y9" s="78">
        <v>376</v>
      </c>
      <c r="Z9" s="81">
        <v>43746</v>
      </c>
      <c r="AA9" s="73">
        <v>-1.85</v>
      </c>
      <c r="AB9" s="82" t="s">
        <v>46</v>
      </c>
      <c r="AC9" s="83" t="s">
        <v>57</v>
      </c>
      <c r="AD9" s="84" t="s">
        <v>58</v>
      </c>
      <c r="AE9" s="85" t="s">
        <v>59</v>
      </c>
      <c r="AF9" s="226">
        <v>8050269</v>
      </c>
      <c r="AG9" s="226">
        <v>7050121</v>
      </c>
      <c r="AH9" s="226">
        <v>2224</v>
      </c>
      <c r="AI9" s="52" t="s">
        <v>34</v>
      </c>
    </row>
    <row r="10" spans="1:35" x14ac:dyDescent="0.2">
      <c r="A10" s="53">
        <v>6</v>
      </c>
      <c r="B10" s="54">
        <v>3889</v>
      </c>
      <c r="C10" s="55" t="s">
        <v>60</v>
      </c>
      <c r="D10" s="56">
        <v>7.9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2.79</v>
      </c>
      <c r="L10" s="58">
        <v>1</v>
      </c>
      <c r="M10" s="59">
        <v>3.09</v>
      </c>
      <c r="N10" s="58">
        <v>4</v>
      </c>
      <c r="O10" s="59">
        <v>-1.9</v>
      </c>
      <c r="P10" s="58">
        <v>65</v>
      </c>
      <c r="Q10" s="59">
        <v>-5.49</v>
      </c>
      <c r="R10" s="58">
        <v>68</v>
      </c>
      <c r="S10" s="59">
        <v>-2.4900000000000002</v>
      </c>
      <c r="T10" s="60">
        <v>77</v>
      </c>
      <c r="U10" s="61">
        <v>184</v>
      </c>
      <c r="V10" s="62">
        <v>3</v>
      </c>
      <c r="W10" s="63">
        <v>48</v>
      </c>
      <c r="X10" s="64">
        <v>10</v>
      </c>
      <c r="Y10" s="62">
        <v>38</v>
      </c>
      <c r="Z10" s="65">
        <v>2135</v>
      </c>
      <c r="AA10" s="57">
        <v>0.45</v>
      </c>
      <c r="AB10" s="66">
        <v>-2.61</v>
      </c>
      <c r="AC10" s="67" t="s">
        <v>61</v>
      </c>
      <c r="AD10" s="68" t="s">
        <v>62</v>
      </c>
      <c r="AE10" s="51" t="s">
        <v>63</v>
      </c>
      <c r="AF10" s="226">
        <v>8010091</v>
      </c>
      <c r="AG10" s="226">
        <v>7050021</v>
      </c>
      <c r="AH10" s="226">
        <v>810</v>
      </c>
      <c r="AI10" s="52" t="s">
        <v>34</v>
      </c>
    </row>
    <row r="11" spans="1:35" x14ac:dyDescent="0.2">
      <c r="A11" s="69">
        <v>7</v>
      </c>
      <c r="B11" s="70">
        <v>3236</v>
      </c>
      <c r="C11" s="86" t="s">
        <v>64</v>
      </c>
      <c r="D11" s="72">
        <v>1.756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2.58</v>
      </c>
      <c r="L11" s="74">
        <v>2</v>
      </c>
      <c r="M11" s="75">
        <v>3.54</v>
      </c>
      <c r="N11" s="74">
        <v>1</v>
      </c>
      <c r="O11" s="75">
        <v>0.33</v>
      </c>
      <c r="P11" s="74">
        <v>23</v>
      </c>
      <c r="Q11" s="75">
        <v>-1.78</v>
      </c>
      <c r="R11" s="74">
        <v>26</v>
      </c>
      <c r="S11" s="75">
        <v>1.49</v>
      </c>
      <c r="T11" s="76">
        <v>31</v>
      </c>
      <c r="U11" s="77">
        <v>70036</v>
      </c>
      <c r="V11" s="78">
        <v>1031</v>
      </c>
      <c r="W11" s="79">
        <v>9841</v>
      </c>
      <c r="X11" s="80">
        <v>5918</v>
      </c>
      <c r="Y11" s="78">
        <v>3923</v>
      </c>
      <c r="Z11" s="81">
        <v>915524</v>
      </c>
      <c r="AA11" s="73">
        <v>0.79</v>
      </c>
      <c r="AB11" s="82">
        <v>1.1299999999999999</v>
      </c>
      <c r="AC11" s="83" t="s">
        <v>65</v>
      </c>
      <c r="AD11" s="84" t="s">
        <v>66</v>
      </c>
      <c r="AE11" s="51" t="s">
        <v>67</v>
      </c>
      <c r="AF11" s="226">
        <v>8010012</v>
      </c>
      <c r="AG11" s="226">
        <v>7050082</v>
      </c>
      <c r="AH11" s="226">
        <v>989</v>
      </c>
      <c r="AI11" s="52" t="s">
        <v>34</v>
      </c>
    </row>
    <row r="12" spans="1:35" x14ac:dyDescent="0.2">
      <c r="A12" s="53">
        <v>8</v>
      </c>
      <c r="B12" s="54">
        <v>3914</v>
      </c>
      <c r="C12" s="87" t="s">
        <v>68</v>
      </c>
      <c r="D12" s="56">
        <v>10.9161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2.5499999999999998</v>
      </c>
      <c r="L12" s="58">
        <v>3</v>
      </c>
      <c r="M12" s="59">
        <v>2.85</v>
      </c>
      <c r="N12" s="58">
        <v>6</v>
      </c>
      <c r="O12" s="59">
        <v>-0.54</v>
      </c>
      <c r="P12" s="58">
        <v>43</v>
      </c>
      <c r="Q12" s="59">
        <v>-4.01</v>
      </c>
      <c r="R12" s="58">
        <v>60</v>
      </c>
      <c r="S12" s="59">
        <v>-0.56000000000000005</v>
      </c>
      <c r="T12" s="60">
        <v>62</v>
      </c>
      <c r="U12" s="61">
        <v>50</v>
      </c>
      <c r="V12" s="62">
        <v>3</v>
      </c>
      <c r="W12" s="63">
        <v>19</v>
      </c>
      <c r="X12" s="64">
        <v>31</v>
      </c>
      <c r="Y12" s="62">
        <v>-12</v>
      </c>
      <c r="Z12" s="65">
        <v>664</v>
      </c>
      <c r="AA12" s="57">
        <v>0.93</v>
      </c>
      <c r="AB12" s="66">
        <v>-1.1200000000000001</v>
      </c>
      <c r="AC12" s="67" t="s">
        <v>69</v>
      </c>
      <c r="AD12" s="68" t="s">
        <v>54</v>
      </c>
      <c r="AE12" s="51" t="s">
        <v>55</v>
      </c>
      <c r="AF12" s="226">
        <v>8050002</v>
      </c>
      <c r="AG12" s="226">
        <v>7050002</v>
      </c>
      <c r="AH12" s="226">
        <v>1131</v>
      </c>
      <c r="AI12" s="52" t="s">
        <v>34</v>
      </c>
    </row>
    <row r="13" spans="1:35" x14ac:dyDescent="0.2">
      <c r="A13" s="69">
        <v>9</v>
      </c>
      <c r="B13" s="70">
        <v>3624</v>
      </c>
      <c r="C13" s="71" t="s">
        <v>70</v>
      </c>
      <c r="D13" s="72">
        <v>1.4092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2.46</v>
      </c>
      <c r="L13" s="74">
        <v>4</v>
      </c>
      <c r="M13" s="75">
        <v>3.45</v>
      </c>
      <c r="N13" s="74">
        <v>2</v>
      </c>
      <c r="O13" s="75">
        <v>-0.23</v>
      </c>
      <c r="P13" s="74">
        <v>30</v>
      </c>
      <c r="Q13" s="75">
        <v>-5.87</v>
      </c>
      <c r="R13" s="74">
        <v>72</v>
      </c>
      <c r="S13" s="75">
        <v>-0.43</v>
      </c>
      <c r="T13" s="76">
        <v>61</v>
      </c>
      <c r="U13" s="77">
        <v>42908</v>
      </c>
      <c r="V13" s="78">
        <v>178</v>
      </c>
      <c r="W13" s="79">
        <v>7512</v>
      </c>
      <c r="X13" s="80">
        <v>1263</v>
      </c>
      <c r="Y13" s="78">
        <v>6249</v>
      </c>
      <c r="Z13" s="81">
        <v>395542</v>
      </c>
      <c r="AA13" s="73">
        <v>-1.4</v>
      </c>
      <c r="AB13" s="82">
        <v>1.31</v>
      </c>
      <c r="AC13" s="83" t="s">
        <v>71</v>
      </c>
      <c r="AD13" s="84" t="s">
        <v>66</v>
      </c>
      <c r="AE13" s="51" t="s">
        <v>67</v>
      </c>
      <c r="AF13" s="226">
        <v>8010012</v>
      </c>
      <c r="AG13" s="226">
        <v>7050082</v>
      </c>
      <c r="AH13" s="226">
        <v>1125</v>
      </c>
      <c r="AI13" s="52" t="s">
        <v>34</v>
      </c>
    </row>
    <row r="14" spans="1:35" x14ac:dyDescent="0.2">
      <c r="A14" s="88">
        <v>10</v>
      </c>
      <c r="B14" s="54">
        <v>3871</v>
      </c>
      <c r="C14" s="89" t="s">
        <v>72</v>
      </c>
      <c r="D14" s="90">
        <v>7.1562999999999999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2.13</v>
      </c>
      <c r="L14" s="92">
        <v>5</v>
      </c>
      <c r="M14" s="93">
        <v>1.96</v>
      </c>
      <c r="N14" s="92">
        <v>15</v>
      </c>
      <c r="O14" s="93">
        <v>-1.31</v>
      </c>
      <c r="P14" s="92">
        <v>64</v>
      </c>
      <c r="Q14" s="93">
        <v>-1.31</v>
      </c>
      <c r="R14" s="92">
        <v>19</v>
      </c>
      <c r="S14" s="93">
        <v>2.14</v>
      </c>
      <c r="T14" s="94">
        <v>28</v>
      </c>
      <c r="U14" s="95">
        <v>174</v>
      </c>
      <c r="V14" s="96">
        <v>1</v>
      </c>
      <c r="W14" s="97">
        <v>9</v>
      </c>
      <c r="X14" s="98" t="s">
        <v>46</v>
      </c>
      <c r="Y14" s="96">
        <v>9</v>
      </c>
      <c r="Z14" s="99">
        <v>406</v>
      </c>
      <c r="AA14" s="91">
        <v>0.25</v>
      </c>
      <c r="AB14" s="100">
        <v>1.96</v>
      </c>
      <c r="AC14" s="101" t="s">
        <v>73</v>
      </c>
      <c r="AD14" s="102" t="s">
        <v>74</v>
      </c>
      <c r="AE14" s="85" t="s">
        <v>75</v>
      </c>
      <c r="AF14" s="226">
        <v>8020070</v>
      </c>
      <c r="AG14" s="226">
        <v>7050219</v>
      </c>
      <c r="AH14" s="226">
        <v>493</v>
      </c>
      <c r="AI14" s="52" t="s">
        <v>34</v>
      </c>
    </row>
    <row r="15" spans="1:35" x14ac:dyDescent="0.2">
      <c r="A15" s="69">
        <v>11</v>
      </c>
      <c r="B15" s="70">
        <v>4149</v>
      </c>
      <c r="C15" s="103" t="s">
        <v>76</v>
      </c>
      <c r="D15" s="104">
        <v>1.2790999999999999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2</v>
      </c>
      <c r="L15" s="106">
        <v>6</v>
      </c>
      <c r="M15" s="107">
        <v>2.35</v>
      </c>
      <c r="N15" s="106">
        <v>12</v>
      </c>
      <c r="O15" s="107">
        <v>-1.97</v>
      </c>
      <c r="P15" s="106">
        <v>67</v>
      </c>
      <c r="Q15" s="107">
        <v>-11</v>
      </c>
      <c r="R15" s="106">
        <v>76</v>
      </c>
      <c r="S15" s="107">
        <v>-4.1900000000000004</v>
      </c>
      <c r="T15" s="108">
        <v>81</v>
      </c>
      <c r="U15" s="109">
        <v>15753</v>
      </c>
      <c r="V15" s="110">
        <v>48</v>
      </c>
      <c r="W15" s="111">
        <v>3177</v>
      </c>
      <c r="X15" s="112">
        <v>324</v>
      </c>
      <c r="Y15" s="110">
        <v>2853</v>
      </c>
      <c r="Z15" s="113">
        <v>111340</v>
      </c>
      <c r="AA15" s="105">
        <v>-4.7300000000000004</v>
      </c>
      <c r="AB15" s="114">
        <v>1.58</v>
      </c>
      <c r="AC15" s="115" t="s">
        <v>77</v>
      </c>
      <c r="AD15" s="116" t="s">
        <v>66</v>
      </c>
      <c r="AE15" s="51" t="s">
        <v>67</v>
      </c>
      <c r="AF15" s="226">
        <v>8010012</v>
      </c>
      <c r="AG15" s="226">
        <v>7050082</v>
      </c>
      <c r="AH15" s="226">
        <v>1352</v>
      </c>
      <c r="AI15" s="52" t="s">
        <v>34</v>
      </c>
    </row>
    <row r="16" spans="1:35" x14ac:dyDescent="0.2">
      <c r="A16" s="53">
        <v>12</v>
      </c>
      <c r="B16" s="54">
        <v>3210</v>
      </c>
      <c r="C16" s="55" t="s">
        <v>78</v>
      </c>
      <c r="D16" s="56">
        <v>15.6097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1.96</v>
      </c>
      <c r="L16" s="58">
        <v>7</v>
      </c>
      <c r="M16" s="59">
        <v>1.1000000000000001</v>
      </c>
      <c r="N16" s="58">
        <v>16</v>
      </c>
      <c r="O16" s="59">
        <v>0.65</v>
      </c>
      <c r="P16" s="58">
        <v>21</v>
      </c>
      <c r="Q16" s="59">
        <v>-0.21</v>
      </c>
      <c r="R16" s="58">
        <v>10</v>
      </c>
      <c r="S16" s="59">
        <v>6.36</v>
      </c>
      <c r="T16" s="60">
        <v>9</v>
      </c>
      <c r="U16" s="61">
        <v>5853</v>
      </c>
      <c r="V16" s="62">
        <v>785</v>
      </c>
      <c r="W16" s="63">
        <v>1038</v>
      </c>
      <c r="X16" s="64">
        <v>2830</v>
      </c>
      <c r="Y16" s="62">
        <v>-1792</v>
      </c>
      <c r="Z16" s="65">
        <v>153522</v>
      </c>
      <c r="AA16" s="57">
        <v>-3.71</v>
      </c>
      <c r="AB16" s="66">
        <v>-7.0000000000000007E-2</v>
      </c>
      <c r="AC16" s="67" t="s">
        <v>79</v>
      </c>
      <c r="AD16" s="68" t="s">
        <v>66</v>
      </c>
      <c r="AE16" s="51" t="s">
        <v>67</v>
      </c>
      <c r="AF16" s="226">
        <v>8010012</v>
      </c>
      <c r="AG16" s="226">
        <v>7050082</v>
      </c>
      <c r="AH16" s="226">
        <v>954</v>
      </c>
      <c r="AI16" s="52" t="s">
        <v>34</v>
      </c>
    </row>
    <row r="17" spans="1:35" x14ac:dyDescent="0.2">
      <c r="A17" s="69">
        <v>13</v>
      </c>
      <c r="B17" s="70">
        <v>3454</v>
      </c>
      <c r="C17" s="71" t="s">
        <v>80</v>
      </c>
      <c r="D17" s="72">
        <v>7.7092999999999998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1.43</v>
      </c>
      <c r="L17" s="74">
        <v>8</v>
      </c>
      <c r="M17" s="75">
        <v>0.14000000000000001</v>
      </c>
      <c r="N17" s="74">
        <v>21</v>
      </c>
      <c r="O17" s="75">
        <v>0.94</v>
      </c>
      <c r="P17" s="74">
        <v>15</v>
      </c>
      <c r="Q17" s="75">
        <v>-1.08</v>
      </c>
      <c r="R17" s="74">
        <v>15</v>
      </c>
      <c r="S17" s="75">
        <v>4.42</v>
      </c>
      <c r="T17" s="76">
        <v>17</v>
      </c>
      <c r="U17" s="77">
        <v>763</v>
      </c>
      <c r="V17" s="78" t="s">
        <v>46</v>
      </c>
      <c r="W17" s="79">
        <v>50</v>
      </c>
      <c r="X17" s="80">
        <v>137</v>
      </c>
      <c r="Y17" s="78">
        <v>-87</v>
      </c>
      <c r="Z17" s="81">
        <v>13516</v>
      </c>
      <c r="AA17" s="73">
        <v>-1.49</v>
      </c>
      <c r="AB17" s="82">
        <v>1.49</v>
      </c>
      <c r="AC17" s="83" t="s">
        <v>81</v>
      </c>
      <c r="AD17" s="84" t="s">
        <v>58</v>
      </c>
      <c r="AE17" s="51" t="s">
        <v>82</v>
      </c>
      <c r="AF17" s="226">
        <v>8050269</v>
      </c>
      <c r="AG17" s="226">
        <v>7050006</v>
      </c>
      <c r="AH17" s="226">
        <v>1221</v>
      </c>
      <c r="AI17" s="52" t="s">
        <v>34</v>
      </c>
    </row>
    <row r="18" spans="1:35" x14ac:dyDescent="0.2">
      <c r="A18" s="53">
        <v>14</v>
      </c>
      <c r="B18" s="54">
        <v>4411</v>
      </c>
      <c r="C18" s="55" t="s">
        <v>83</v>
      </c>
      <c r="D18" s="56">
        <v>16.8232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 t="s">
        <v>41</v>
      </c>
      <c r="L18" s="58" t="s">
        <v>0</v>
      </c>
      <c r="M18" s="59">
        <v>3.41</v>
      </c>
      <c r="N18" s="58">
        <v>3</v>
      </c>
      <c r="O18" s="59">
        <v>-0.67</v>
      </c>
      <c r="P18" s="58">
        <v>50</v>
      </c>
      <c r="Q18" s="59">
        <v>-1.98</v>
      </c>
      <c r="R18" s="58">
        <v>32</v>
      </c>
      <c r="S18" s="59">
        <v>0.25</v>
      </c>
      <c r="T18" s="60">
        <v>44</v>
      </c>
      <c r="U18" s="61">
        <v>426</v>
      </c>
      <c r="V18" s="62">
        <v>16</v>
      </c>
      <c r="W18" s="63">
        <v>8</v>
      </c>
      <c r="X18" s="64">
        <v>58</v>
      </c>
      <c r="Y18" s="62">
        <v>-50</v>
      </c>
      <c r="Z18" s="65">
        <v>5581</v>
      </c>
      <c r="AA18" s="57">
        <v>-2.33</v>
      </c>
      <c r="AB18" s="66">
        <v>-6.42</v>
      </c>
      <c r="AC18" s="67" t="s">
        <v>84</v>
      </c>
      <c r="AD18" s="68" t="s">
        <v>66</v>
      </c>
      <c r="AE18" s="51" t="s">
        <v>67</v>
      </c>
      <c r="AF18" s="226">
        <v>8010012</v>
      </c>
      <c r="AG18" s="226">
        <v>7050082</v>
      </c>
      <c r="AH18" s="226">
        <v>591</v>
      </c>
      <c r="AI18" s="52" t="s">
        <v>34</v>
      </c>
    </row>
    <row r="19" spans="1:35" x14ac:dyDescent="0.2">
      <c r="A19" s="69">
        <v>15</v>
      </c>
      <c r="B19" s="70">
        <v>4448</v>
      </c>
      <c r="C19" s="71" t="s">
        <v>85</v>
      </c>
      <c r="D19" s="72">
        <v>14.09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3.04</v>
      </c>
      <c r="N19" s="74">
        <v>5</v>
      </c>
      <c r="O19" s="75">
        <v>-1.91</v>
      </c>
      <c r="P19" s="74">
        <v>66</v>
      </c>
      <c r="Q19" s="75">
        <v>-5.5</v>
      </c>
      <c r="R19" s="74">
        <v>69</v>
      </c>
      <c r="S19" s="75">
        <v>-2.5099999999999998</v>
      </c>
      <c r="T19" s="76">
        <v>78</v>
      </c>
      <c r="U19" s="77">
        <v>211</v>
      </c>
      <c r="V19" s="78">
        <v>2</v>
      </c>
      <c r="W19" s="79">
        <v>31</v>
      </c>
      <c r="X19" s="80">
        <v>9</v>
      </c>
      <c r="Y19" s="78">
        <v>22</v>
      </c>
      <c r="Z19" s="81">
        <v>930</v>
      </c>
      <c r="AA19" s="73">
        <v>-0.13</v>
      </c>
      <c r="AB19" s="82">
        <v>-1.74</v>
      </c>
      <c r="AC19" s="83" t="s">
        <v>61</v>
      </c>
      <c r="AD19" s="84" t="s">
        <v>62</v>
      </c>
      <c r="AE19" s="85" t="s">
        <v>63</v>
      </c>
      <c r="AF19" s="226">
        <v>8010091</v>
      </c>
      <c r="AG19" s="226">
        <v>7050021</v>
      </c>
      <c r="AH19" s="226">
        <v>810</v>
      </c>
      <c r="AI19" s="52" t="s">
        <v>34</v>
      </c>
    </row>
    <row r="20" spans="1:35" x14ac:dyDescent="0.2">
      <c r="A20" s="53">
        <v>16</v>
      </c>
      <c r="B20" s="54">
        <v>4471</v>
      </c>
      <c r="C20" s="55" t="s">
        <v>86</v>
      </c>
      <c r="D20" s="56">
        <v>15.2524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2.71</v>
      </c>
      <c r="N20" s="58">
        <v>7</v>
      </c>
      <c r="O20" s="59">
        <v>-1.1000000000000001</v>
      </c>
      <c r="P20" s="58">
        <v>62</v>
      </c>
      <c r="Q20" s="59">
        <v>-1.77</v>
      </c>
      <c r="R20" s="58">
        <v>25</v>
      </c>
      <c r="S20" s="59">
        <v>-2.21</v>
      </c>
      <c r="T20" s="60">
        <v>76</v>
      </c>
      <c r="U20" s="61">
        <v>2487</v>
      </c>
      <c r="V20" s="62">
        <v>182</v>
      </c>
      <c r="W20" s="63">
        <v>142</v>
      </c>
      <c r="X20" s="64">
        <v>166</v>
      </c>
      <c r="Y20" s="62">
        <v>-24</v>
      </c>
      <c r="Z20" s="65">
        <v>37283</v>
      </c>
      <c r="AA20" s="57">
        <v>-0.75</v>
      </c>
      <c r="AB20" s="66">
        <v>51.61</v>
      </c>
      <c r="AC20" s="67" t="s">
        <v>87</v>
      </c>
      <c r="AD20" s="68" t="s">
        <v>88</v>
      </c>
      <c r="AE20" s="51" t="s">
        <v>89</v>
      </c>
      <c r="AF20" s="226">
        <v>8020089</v>
      </c>
      <c r="AG20" s="226">
        <v>7050079</v>
      </c>
      <c r="AH20" s="226">
        <v>1612</v>
      </c>
      <c r="AI20" s="52" t="s">
        <v>34</v>
      </c>
    </row>
    <row r="21" spans="1:35" x14ac:dyDescent="0.2">
      <c r="A21" s="69">
        <v>17</v>
      </c>
      <c r="B21" s="70">
        <v>4320</v>
      </c>
      <c r="C21" s="71" t="s">
        <v>90</v>
      </c>
      <c r="D21" s="72">
        <v>14.5786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2.7</v>
      </c>
      <c r="N21" s="74">
        <v>9</v>
      </c>
      <c r="O21" s="75">
        <v>-0.56999999999999995</v>
      </c>
      <c r="P21" s="74">
        <v>45</v>
      </c>
      <c r="Q21" s="75">
        <v>-1.72</v>
      </c>
      <c r="R21" s="74">
        <v>24</v>
      </c>
      <c r="S21" s="75">
        <v>0.06</v>
      </c>
      <c r="T21" s="76">
        <v>53</v>
      </c>
      <c r="U21" s="77">
        <v>215</v>
      </c>
      <c r="V21" s="78">
        <v>5</v>
      </c>
      <c r="W21" s="79" t="s">
        <v>46</v>
      </c>
      <c r="X21" s="80">
        <v>14</v>
      </c>
      <c r="Y21" s="78">
        <v>-14</v>
      </c>
      <c r="Z21" s="81">
        <v>1656</v>
      </c>
      <c r="AA21" s="73">
        <v>-1.43</v>
      </c>
      <c r="AB21" s="82">
        <v>-2.86</v>
      </c>
      <c r="AC21" s="83" t="s">
        <v>91</v>
      </c>
      <c r="AD21" s="84" t="s">
        <v>50</v>
      </c>
      <c r="AE21" s="51" t="s">
        <v>51</v>
      </c>
      <c r="AF21" s="226">
        <v>8050252</v>
      </c>
      <c r="AG21" s="226">
        <v>7050003</v>
      </c>
      <c r="AH21" s="226">
        <v>1376</v>
      </c>
      <c r="AI21" s="52" t="s">
        <v>34</v>
      </c>
    </row>
    <row r="22" spans="1:35" x14ac:dyDescent="0.2">
      <c r="A22" s="53">
        <v>18</v>
      </c>
      <c r="B22" s="54">
        <v>4747</v>
      </c>
      <c r="C22" s="55" t="s">
        <v>92</v>
      </c>
      <c r="D22" s="56">
        <v>15.4718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2.7</v>
      </c>
      <c r="N22" s="58">
        <v>8</v>
      </c>
      <c r="O22" s="59">
        <v>-0.89</v>
      </c>
      <c r="P22" s="58">
        <v>54</v>
      </c>
      <c r="Q22" s="59">
        <v>-2.11</v>
      </c>
      <c r="R22" s="58">
        <v>36</v>
      </c>
      <c r="S22" s="59">
        <v>0.06</v>
      </c>
      <c r="T22" s="60">
        <v>52</v>
      </c>
      <c r="U22" s="61">
        <v>192</v>
      </c>
      <c r="V22" s="62">
        <v>24</v>
      </c>
      <c r="W22" s="63" t="s">
        <v>46</v>
      </c>
      <c r="X22" s="64">
        <v>47</v>
      </c>
      <c r="Y22" s="62">
        <v>-47</v>
      </c>
      <c r="Z22" s="65">
        <v>2042</v>
      </c>
      <c r="AA22" s="57">
        <v>0.18</v>
      </c>
      <c r="AB22" s="66">
        <v>-6.15</v>
      </c>
      <c r="AC22" s="67" t="s">
        <v>93</v>
      </c>
      <c r="AD22" s="68" t="s">
        <v>94</v>
      </c>
      <c r="AE22" s="51" t="s">
        <v>95</v>
      </c>
      <c r="AF22" s="226">
        <v>8010021</v>
      </c>
      <c r="AG22" s="226">
        <v>7050085</v>
      </c>
      <c r="AH22" s="226">
        <v>1977</v>
      </c>
      <c r="AI22" s="52" t="s">
        <v>34</v>
      </c>
    </row>
    <row r="23" spans="1:35" x14ac:dyDescent="0.2">
      <c r="A23" s="69">
        <v>19</v>
      </c>
      <c r="B23" s="70">
        <v>4830</v>
      </c>
      <c r="C23" s="71" t="s">
        <v>96</v>
      </c>
      <c r="D23" s="72">
        <v>130.35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2.64</v>
      </c>
      <c r="N23" s="74">
        <v>10</v>
      </c>
      <c r="O23" s="75">
        <v>0.14000000000000001</v>
      </c>
      <c r="P23" s="74">
        <v>24</v>
      </c>
      <c r="Q23" s="75">
        <v>-3.29</v>
      </c>
      <c r="R23" s="74">
        <v>48</v>
      </c>
      <c r="S23" s="75">
        <v>0.39</v>
      </c>
      <c r="T23" s="76">
        <v>42</v>
      </c>
      <c r="U23" s="77">
        <v>17239</v>
      </c>
      <c r="V23" s="78">
        <v>1044</v>
      </c>
      <c r="W23" s="79">
        <v>2038</v>
      </c>
      <c r="X23" s="80">
        <v>3918</v>
      </c>
      <c r="Y23" s="78">
        <v>-1880</v>
      </c>
      <c r="Z23" s="81">
        <v>256461</v>
      </c>
      <c r="AA23" s="73">
        <v>-1.79</v>
      </c>
      <c r="AB23" s="82">
        <v>-6.67</v>
      </c>
      <c r="AC23" s="83" t="s">
        <v>97</v>
      </c>
      <c r="AD23" s="84" t="s">
        <v>62</v>
      </c>
      <c r="AE23" s="51" t="s">
        <v>63</v>
      </c>
      <c r="AF23" s="226">
        <v>8010091</v>
      </c>
      <c r="AG23" s="226">
        <v>7050021</v>
      </c>
      <c r="AH23" s="226">
        <v>621</v>
      </c>
      <c r="AI23" s="52" t="s">
        <v>34</v>
      </c>
    </row>
    <row r="24" spans="1:35" x14ac:dyDescent="0.2">
      <c r="A24" s="88">
        <v>20</v>
      </c>
      <c r="B24" s="117">
        <v>4838</v>
      </c>
      <c r="C24" s="118" t="s">
        <v>98</v>
      </c>
      <c r="D24" s="90">
        <v>12.9208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2.39</v>
      </c>
      <c r="N24" s="92">
        <v>11</v>
      </c>
      <c r="O24" s="93">
        <v>-0.88</v>
      </c>
      <c r="P24" s="92">
        <v>53</v>
      </c>
      <c r="Q24" s="93">
        <v>-0.88</v>
      </c>
      <c r="R24" s="92">
        <v>12</v>
      </c>
      <c r="S24" s="93">
        <v>2.61</v>
      </c>
      <c r="T24" s="94">
        <v>23</v>
      </c>
      <c r="U24" s="95">
        <v>10</v>
      </c>
      <c r="V24" s="96">
        <v>1</v>
      </c>
      <c r="W24" s="97" t="s">
        <v>46</v>
      </c>
      <c r="X24" s="98">
        <v>5</v>
      </c>
      <c r="Y24" s="96">
        <v>-5</v>
      </c>
      <c r="Z24" s="99">
        <v>45</v>
      </c>
      <c r="AA24" s="91">
        <v>0.32</v>
      </c>
      <c r="AB24" s="100">
        <v>-6.09</v>
      </c>
      <c r="AC24" s="101" t="s">
        <v>73</v>
      </c>
      <c r="AD24" s="102" t="s">
        <v>74</v>
      </c>
      <c r="AE24" s="85" t="s">
        <v>75</v>
      </c>
      <c r="AF24" s="226">
        <v>8020070</v>
      </c>
      <c r="AG24" s="226">
        <v>7050219</v>
      </c>
      <c r="AH24" s="226">
        <v>493</v>
      </c>
      <c r="AI24" s="52" t="s">
        <v>34</v>
      </c>
    </row>
    <row r="25" spans="1:35" x14ac:dyDescent="0.2">
      <c r="A25" s="69">
        <v>21</v>
      </c>
      <c r="B25" s="70">
        <v>4851</v>
      </c>
      <c r="C25" s="103" t="s">
        <v>99</v>
      </c>
      <c r="D25" s="104">
        <v>7.8708999999999998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2.3199999999999998</v>
      </c>
      <c r="N25" s="106">
        <v>13</v>
      </c>
      <c r="O25" s="107">
        <v>-1.07</v>
      </c>
      <c r="P25" s="106">
        <v>60</v>
      </c>
      <c r="Q25" s="107">
        <v>-2.2000000000000002</v>
      </c>
      <c r="R25" s="106">
        <v>38</v>
      </c>
      <c r="S25" s="107">
        <v>-0.14000000000000001</v>
      </c>
      <c r="T25" s="108">
        <v>56</v>
      </c>
      <c r="U25" s="109">
        <v>68</v>
      </c>
      <c r="V25" s="110">
        <v>1</v>
      </c>
      <c r="W25" s="111" t="s">
        <v>46</v>
      </c>
      <c r="X25" s="112" t="s">
        <v>46</v>
      </c>
      <c r="Y25" s="110" t="s">
        <v>46</v>
      </c>
      <c r="Z25" s="113">
        <v>1085</v>
      </c>
      <c r="AA25" s="105">
        <v>0.36</v>
      </c>
      <c r="AB25" s="114">
        <v>0.45</v>
      </c>
      <c r="AC25" s="115" t="s">
        <v>100</v>
      </c>
      <c r="AD25" s="116" t="s">
        <v>101</v>
      </c>
      <c r="AE25" s="51" t="s">
        <v>102</v>
      </c>
      <c r="AF25" s="226">
        <v>8020092</v>
      </c>
      <c r="AG25" s="226">
        <v>7050237</v>
      </c>
      <c r="AH25" s="226">
        <v>1868</v>
      </c>
      <c r="AI25" s="52" t="s">
        <v>34</v>
      </c>
    </row>
    <row r="26" spans="1:35" x14ac:dyDescent="0.2">
      <c r="A26" s="53">
        <v>22</v>
      </c>
      <c r="B26" s="54">
        <v>4822</v>
      </c>
      <c r="C26" s="55" t="s">
        <v>103</v>
      </c>
      <c r="D26" s="56">
        <v>7.3761000000000001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2.1800000000000002</v>
      </c>
      <c r="N26" s="58">
        <v>14</v>
      </c>
      <c r="O26" s="59">
        <v>-1.1299999999999999</v>
      </c>
      <c r="P26" s="58">
        <v>63</v>
      </c>
      <c r="Q26" s="59">
        <v>-1.1299999999999999</v>
      </c>
      <c r="R26" s="58">
        <v>17</v>
      </c>
      <c r="S26" s="59">
        <v>2.35</v>
      </c>
      <c r="T26" s="60">
        <v>24</v>
      </c>
      <c r="U26" s="61">
        <v>5</v>
      </c>
      <c r="V26" s="62" t="s">
        <v>46</v>
      </c>
      <c r="W26" s="63">
        <v>2</v>
      </c>
      <c r="X26" s="64" t="s">
        <v>46</v>
      </c>
      <c r="Y26" s="62">
        <v>2</v>
      </c>
      <c r="Z26" s="65">
        <v>78</v>
      </c>
      <c r="AA26" s="57">
        <v>0.2</v>
      </c>
      <c r="AB26" s="66">
        <v>6.76</v>
      </c>
      <c r="AC26" s="67" t="s">
        <v>73</v>
      </c>
      <c r="AD26" s="68" t="s">
        <v>74</v>
      </c>
      <c r="AE26" s="51" t="s">
        <v>75</v>
      </c>
      <c r="AF26" s="226">
        <v>8020070</v>
      </c>
      <c r="AG26" s="226">
        <v>7050219</v>
      </c>
      <c r="AH26" s="226">
        <v>493</v>
      </c>
      <c r="AI26" s="52" t="s">
        <v>34</v>
      </c>
    </row>
    <row r="27" spans="1:35" x14ac:dyDescent="0.2">
      <c r="A27" s="69">
        <v>23</v>
      </c>
      <c r="B27" s="70">
        <v>4462</v>
      </c>
      <c r="C27" s="71" t="s">
        <v>104</v>
      </c>
      <c r="D27" s="72">
        <v>7.4504000000000001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0.84</v>
      </c>
      <c r="N27" s="74">
        <v>17</v>
      </c>
      <c r="O27" s="75">
        <v>1.41</v>
      </c>
      <c r="P27" s="74">
        <v>13</v>
      </c>
      <c r="Q27" s="75">
        <v>-2.44</v>
      </c>
      <c r="R27" s="74">
        <v>42</v>
      </c>
      <c r="S27" s="75">
        <v>1.31</v>
      </c>
      <c r="T27" s="76">
        <v>33</v>
      </c>
      <c r="U27" s="77">
        <v>2077</v>
      </c>
      <c r="V27" s="78" t="s">
        <v>46</v>
      </c>
      <c r="W27" s="79" t="s">
        <v>46</v>
      </c>
      <c r="X27" s="80">
        <v>606</v>
      </c>
      <c r="Y27" s="78">
        <v>-606</v>
      </c>
      <c r="Z27" s="81">
        <v>30605</v>
      </c>
      <c r="AA27" s="73">
        <v>-1.77</v>
      </c>
      <c r="AB27" s="82">
        <v>-4.95</v>
      </c>
      <c r="AC27" s="83" t="s">
        <v>105</v>
      </c>
      <c r="AD27" s="84" t="s">
        <v>106</v>
      </c>
      <c r="AE27" s="51" t="s">
        <v>107</v>
      </c>
      <c r="AF27" s="226">
        <v>8010022</v>
      </c>
      <c r="AG27" s="226">
        <v>7050080</v>
      </c>
      <c r="AH27" s="226">
        <v>1573</v>
      </c>
      <c r="AI27" s="52" t="s">
        <v>34</v>
      </c>
    </row>
    <row r="28" spans="1:35" x14ac:dyDescent="0.2">
      <c r="A28" s="53">
        <v>24</v>
      </c>
      <c r="B28" s="54">
        <v>4306</v>
      </c>
      <c r="C28" s="55" t="s">
        <v>108</v>
      </c>
      <c r="D28" s="56">
        <v>7.1853999999999996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0.44</v>
      </c>
      <c r="N28" s="58">
        <v>18</v>
      </c>
      <c r="O28" s="59">
        <v>-0.48</v>
      </c>
      <c r="P28" s="58">
        <v>38</v>
      </c>
      <c r="Q28" s="59">
        <v>-1.67</v>
      </c>
      <c r="R28" s="58">
        <v>23</v>
      </c>
      <c r="S28" s="59">
        <v>0.46</v>
      </c>
      <c r="T28" s="60">
        <v>41</v>
      </c>
      <c r="U28" s="61">
        <v>474</v>
      </c>
      <c r="V28" s="62" t="s">
        <v>46</v>
      </c>
      <c r="W28" s="63" t="s">
        <v>46</v>
      </c>
      <c r="X28" s="64">
        <v>119</v>
      </c>
      <c r="Y28" s="62">
        <v>-119</v>
      </c>
      <c r="Z28" s="65">
        <v>4218</v>
      </c>
      <c r="AA28" s="57">
        <v>-1.1499999999999999</v>
      </c>
      <c r="AB28" s="66">
        <v>-5.72</v>
      </c>
      <c r="AC28" s="67" t="s">
        <v>109</v>
      </c>
      <c r="AD28" s="68" t="s">
        <v>106</v>
      </c>
      <c r="AE28" s="51" t="s">
        <v>107</v>
      </c>
      <c r="AF28" s="226">
        <v>8010022</v>
      </c>
      <c r="AG28" s="226">
        <v>7050080</v>
      </c>
      <c r="AH28" s="226">
        <v>1516</v>
      </c>
      <c r="AI28" s="52" t="s">
        <v>34</v>
      </c>
    </row>
    <row r="29" spans="1:35" x14ac:dyDescent="0.2">
      <c r="A29" s="69">
        <v>25</v>
      </c>
      <c r="B29" s="70">
        <v>4382</v>
      </c>
      <c r="C29" s="71" t="s">
        <v>110</v>
      </c>
      <c r="D29" s="72">
        <v>6.8895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0.37</v>
      </c>
      <c r="N29" s="74">
        <v>19</v>
      </c>
      <c r="O29" s="75">
        <v>-1.01</v>
      </c>
      <c r="P29" s="74">
        <v>57</v>
      </c>
      <c r="Q29" s="75">
        <v>-4.3</v>
      </c>
      <c r="R29" s="74">
        <v>64</v>
      </c>
      <c r="S29" s="75">
        <v>-1.8</v>
      </c>
      <c r="T29" s="76">
        <v>74</v>
      </c>
      <c r="U29" s="77">
        <v>373</v>
      </c>
      <c r="V29" s="78" t="s">
        <v>46</v>
      </c>
      <c r="W29" s="79" t="s">
        <v>46</v>
      </c>
      <c r="X29" s="80">
        <v>108</v>
      </c>
      <c r="Y29" s="78">
        <v>-108</v>
      </c>
      <c r="Z29" s="81">
        <v>3656</v>
      </c>
      <c r="AA29" s="73">
        <v>-1.95</v>
      </c>
      <c r="AB29" s="82">
        <v>-6.44</v>
      </c>
      <c r="AC29" s="83" t="s">
        <v>111</v>
      </c>
      <c r="AD29" s="84" t="s">
        <v>106</v>
      </c>
      <c r="AE29" s="85" t="s">
        <v>107</v>
      </c>
      <c r="AF29" s="226">
        <v>8010022</v>
      </c>
      <c r="AG29" s="226">
        <v>7050080</v>
      </c>
      <c r="AH29" s="226">
        <v>1550</v>
      </c>
      <c r="AI29" s="52" t="s">
        <v>34</v>
      </c>
    </row>
    <row r="30" spans="1:35" x14ac:dyDescent="0.2">
      <c r="A30" s="53">
        <v>26</v>
      </c>
      <c r="B30" s="54">
        <v>4527</v>
      </c>
      <c r="C30" s="55" t="s">
        <v>112</v>
      </c>
      <c r="D30" s="56">
        <v>6.9821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0.2</v>
      </c>
      <c r="N30" s="58">
        <v>20</v>
      </c>
      <c r="O30" s="59">
        <v>-0.49</v>
      </c>
      <c r="P30" s="58">
        <v>40</v>
      </c>
      <c r="Q30" s="59">
        <v>-1.93</v>
      </c>
      <c r="R30" s="58">
        <v>30</v>
      </c>
      <c r="S30" s="59">
        <v>0.23</v>
      </c>
      <c r="T30" s="60">
        <v>46</v>
      </c>
      <c r="U30" s="61">
        <v>1852</v>
      </c>
      <c r="V30" s="62" t="s">
        <v>46</v>
      </c>
      <c r="W30" s="63" t="s">
        <v>46</v>
      </c>
      <c r="X30" s="64">
        <v>744</v>
      </c>
      <c r="Y30" s="62">
        <v>-744</v>
      </c>
      <c r="Z30" s="65">
        <v>24198</v>
      </c>
      <c r="AA30" s="57">
        <v>-1.47</v>
      </c>
      <c r="AB30" s="66">
        <v>-7.13</v>
      </c>
      <c r="AC30" s="67" t="s">
        <v>113</v>
      </c>
      <c r="AD30" s="68" t="s">
        <v>106</v>
      </c>
      <c r="AE30" s="51" t="s">
        <v>107</v>
      </c>
      <c r="AF30" s="226">
        <v>8010022</v>
      </c>
      <c r="AG30" s="226">
        <v>7050080</v>
      </c>
      <c r="AH30" s="226">
        <v>1629</v>
      </c>
      <c r="AI30" s="52" t="s">
        <v>34</v>
      </c>
    </row>
    <row r="31" spans="1:35" x14ac:dyDescent="0.2">
      <c r="A31" s="69">
        <v>27</v>
      </c>
      <c r="B31" s="70">
        <v>4752</v>
      </c>
      <c r="C31" s="71" t="s">
        <v>114</v>
      </c>
      <c r="D31" s="72">
        <v>10.741300000000001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-0.54</v>
      </c>
      <c r="N31" s="74">
        <v>22</v>
      </c>
      <c r="O31" s="75">
        <v>-5.62</v>
      </c>
      <c r="P31" s="74">
        <v>68</v>
      </c>
      <c r="Q31" s="75">
        <v>-8.85</v>
      </c>
      <c r="R31" s="74">
        <v>75</v>
      </c>
      <c r="S31" s="75">
        <v>5.09</v>
      </c>
      <c r="T31" s="76">
        <v>13</v>
      </c>
      <c r="U31" s="77">
        <v>387</v>
      </c>
      <c r="V31" s="78">
        <v>8</v>
      </c>
      <c r="W31" s="79">
        <v>23</v>
      </c>
      <c r="X31" s="80">
        <v>29</v>
      </c>
      <c r="Y31" s="78">
        <v>-6</v>
      </c>
      <c r="Z31" s="81">
        <v>5270</v>
      </c>
      <c r="AA31" s="73">
        <v>-8.6199999999999992</v>
      </c>
      <c r="AB31" s="82">
        <v>-3.74</v>
      </c>
      <c r="AC31" s="83" t="s">
        <v>115</v>
      </c>
      <c r="AD31" s="84" t="s">
        <v>116</v>
      </c>
      <c r="AE31" s="51" t="s">
        <v>117</v>
      </c>
      <c r="AF31" s="226">
        <v>8010013</v>
      </c>
      <c r="AG31" s="226">
        <v>7050197</v>
      </c>
      <c r="AH31" s="226">
        <v>1856</v>
      </c>
      <c r="AI31" s="52" t="s">
        <v>34</v>
      </c>
    </row>
    <row r="32" spans="1:35" x14ac:dyDescent="0.2">
      <c r="A32" s="53">
        <v>28</v>
      </c>
      <c r="B32" s="54">
        <v>4997</v>
      </c>
      <c r="C32" s="55" t="s">
        <v>118</v>
      </c>
      <c r="D32" s="56">
        <v>12.9071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 t="s">
        <v>41</v>
      </c>
      <c r="N32" s="58" t="s">
        <v>0</v>
      </c>
      <c r="O32" s="59">
        <v>4.6500000000000004</v>
      </c>
      <c r="P32" s="58">
        <v>1</v>
      </c>
      <c r="Q32" s="59">
        <v>4.17</v>
      </c>
      <c r="R32" s="58">
        <v>3</v>
      </c>
      <c r="S32" s="59">
        <v>14.34</v>
      </c>
      <c r="T32" s="60">
        <v>3</v>
      </c>
      <c r="U32" s="61">
        <v>920</v>
      </c>
      <c r="V32" s="62">
        <v>66</v>
      </c>
      <c r="W32" s="63" t="s">
        <v>46</v>
      </c>
      <c r="X32" s="64">
        <v>123</v>
      </c>
      <c r="Y32" s="62">
        <v>-123</v>
      </c>
      <c r="Z32" s="65">
        <v>5917</v>
      </c>
      <c r="AA32" s="57">
        <v>-6.33</v>
      </c>
      <c r="AB32" s="66">
        <v>-2.11</v>
      </c>
      <c r="AC32" s="67" t="s">
        <v>119</v>
      </c>
      <c r="AD32" s="68" t="s">
        <v>94</v>
      </c>
      <c r="AE32" s="51" t="s">
        <v>95</v>
      </c>
      <c r="AF32" s="226">
        <v>8010021</v>
      </c>
      <c r="AG32" s="226">
        <v>7050085</v>
      </c>
      <c r="AH32" s="226">
        <v>1979</v>
      </c>
      <c r="AI32" s="52" t="s">
        <v>34</v>
      </c>
    </row>
    <row r="33" spans="1:35" x14ac:dyDescent="0.2">
      <c r="A33" s="69">
        <v>29</v>
      </c>
      <c r="B33" s="70">
        <v>4968</v>
      </c>
      <c r="C33" s="71" t="s">
        <v>120</v>
      </c>
      <c r="D33" s="72">
        <v>1.2824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 t="s">
        <v>41</v>
      </c>
      <c r="N33" s="74" t="s">
        <v>0</v>
      </c>
      <c r="O33" s="75">
        <v>4.3899999999999997</v>
      </c>
      <c r="P33" s="74">
        <v>2</v>
      </c>
      <c r="Q33" s="75">
        <v>4.49</v>
      </c>
      <c r="R33" s="74">
        <v>2</v>
      </c>
      <c r="S33" s="75">
        <v>4.75</v>
      </c>
      <c r="T33" s="76">
        <v>14</v>
      </c>
      <c r="U33" s="77">
        <v>253</v>
      </c>
      <c r="V33" s="78">
        <v>12</v>
      </c>
      <c r="W33" s="79" t="s">
        <v>46</v>
      </c>
      <c r="X33" s="80">
        <v>24</v>
      </c>
      <c r="Y33" s="78">
        <v>-24</v>
      </c>
      <c r="Z33" s="81">
        <v>3168</v>
      </c>
      <c r="AA33" s="73">
        <v>-0.68</v>
      </c>
      <c r="AB33" s="82">
        <v>-0.56000000000000005</v>
      </c>
      <c r="AC33" s="83" t="s">
        <v>121</v>
      </c>
      <c r="AD33" s="84" t="s">
        <v>50</v>
      </c>
      <c r="AE33" s="51" t="s">
        <v>51</v>
      </c>
      <c r="AF33" s="226">
        <v>8050252</v>
      </c>
      <c r="AG33" s="226">
        <v>7050003</v>
      </c>
      <c r="AH33" s="226">
        <v>1927</v>
      </c>
      <c r="AI33" s="52" t="s">
        <v>34</v>
      </c>
    </row>
    <row r="34" spans="1:35" x14ac:dyDescent="0.2">
      <c r="A34" s="88">
        <v>30</v>
      </c>
      <c r="B34" s="117">
        <v>5073</v>
      </c>
      <c r="C34" s="118" t="s">
        <v>122</v>
      </c>
      <c r="D34" s="90">
        <v>1.2649999999999999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 t="s">
        <v>41</v>
      </c>
      <c r="N34" s="92" t="s">
        <v>0</v>
      </c>
      <c r="O34" s="93">
        <v>3.5</v>
      </c>
      <c r="P34" s="92">
        <v>3</v>
      </c>
      <c r="Q34" s="93">
        <v>4.6100000000000003</v>
      </c>
      <c r="R34" s="92">
        <v>1</v>
      </c>
      <c r="S34" s="93">
        <v>16.010000000000002</v>
      </c>
      <c r="T34" s="94">
        <v>1</v>
      </c>
      <c r="U34" s="95">
        <v>1228</v>
      </c>
      <c r="V34" s="96">
        <v>138</v>
      </c>
      <c r="W34" s="97">
        <v>197</v>
      </c>
      <c r="X34" s="98">
        <v>600</v>
      </c>
      <c r="Y34" s="96">
        <v>-403</v>
      </c>
      <c r="Z34" s="99">
        <v>39732</v>
      </c>
      <c r="AA34" s="91">
        <v>-4.71</v>
      </c>
      <c r="AB34" s="100">
        <v>2.72</v>
      </c>
      <c r="AC34" s="101" t="s">
        <v>123</v>
      </c>
      <c r="AD34" s="102" t="s">
        <v>66</v>
      </c>
      <c r="AE34" s="85" t="s">
        <v>67</v>
      </c>
      <c r="AF34" s="226">
        <v>8010012</v>
      </c>
      <c r="AG34" s="226">
        <v>7050082</v>
      </c>
      <c r="AH34" s="226">
        <v>2019</v>
      </c>
      <c r="AI34" s="52" t="s">
        <v>34</v>
      </c>
    </row>
    <row r="35" spans="1:35" x14ac:dyDescent="0.2">
      <c r="A35" s="69">
        <v>31</v>
      </c>
      <c r="B35" s="70">
        <v>4998</v>
      </c>
      <c r="C35" s="103" t="s">
        <v>124</v>
      </c>
      <c r="D35" s="104">
        <v>1.1279999999999999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3.03</v>
      </c>
      <c r="P35" s="106">
        <v>4</v>
      </c>
      <c r="Q35" s="107">
        <v>1.3</v>
      </c>
      <c r="R35" s="106">
        <v>6</v>
      </c>
      <c r="S35" s="107">
        <v>9.61</v>
      </c>
      <c r="T35" s="108">
        <v>6</v>
      </c>
      <c r="U35" s="109">
        <v>310</v>
      </c>
      <c r="V35" s="110">
        <v>7</v>
      </c>
      <c r="W35" s="111" t="s">
        <v>46</v>
      </c>
      <c r="X35" s="112">
        <v>34</v>
      </c>
      <c r="Y35" s="110">
        <v>-34</v>
      </c>
      <c r="Z35" s="113">
        <v>3421</v>
      </c>
      <c r="AA35" s="105">
        <v>-2.83</v>
      </c>
      <c r="AB35" s="114">
        <v>3.4</v>
      </c>
      <c r="AC35" s="115" t="s">
        <v>125</v>
      </c>
      <c r="AD35" s="116" t="s">
        <v>50</v>
      </c>
      <c r="AE35" s="51" t="s">
        <v>51</v>
      </c>
      <c r="AF35" s="226">
        <v>8050252</v>
      </c>
      <c r="AG35" s="226">
        <v>7050003</v>
      </c>
      <c r="AH35" s="226">
        <v>1835</v>
      </c>
      <c r="AI35" s="52" t="s">
        <v>34</v>
      </c>
    </row>
    <row r="36" spans="1:35" x14ac:dyDescent="0.2">
      <c r="A36" s="53">
        <v>32</v>
      </c>
      <c r="B36" s="54">
        <v>4982</v>
      </c>
      <c r="C36" s="55" t="s">
        <v>126</v>
      </c>
      <c r="D36" s="56">
        <v>1.1403000000000001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2.73</v>
      </c>
      <c r="P36" s="58">
        <v>5</v>
      </c>
      <c r="Q36" s="59">
        <v>1.07</v>
      </c>
      <c r="R36" s="58">
        <v>7</v>
      </c>
      <c r="S36" s="59">
        <v>10.66</v>
      </c>
      <c r="T36" s="60">
        <v>4</v>
      </c>
      <c r="U36" s="61">
        <v>334</v>
      </c>
      <c r="V36" s="62">
        <v>15</v>
      </c>
      <c r="W36" s="63" t="s">
        <v>46</v>
      </c>
      <c r="X36" s="64">
        <v>60</v>
      </c>
      <c r="Y36" s="62">
        <v>-60</v>
      </c>
      <c r="Z36" s="65">
        <v>3132</v>
      </c>
      <c r="AA36" s="57">
        <v>-3.77</v>
      </c>
      <c r="AB36" s="66">
        <v>2.25</v>
      </c>
      <c r="AC36" s="67" t="s">
        <v>127</v>
      </c>
      <c r="AD36" s="68" t="s">
        <v>50</v>
      </c>
      <c r="AE36" s="51" t="s">
        <v>51</v>
      </c>
      <c r="AF36" s="226">
        <v>8050252</v>
      </c>
      <c r="AG36" s="226">
        <v>7050003</v>
      </c>
      <c r="AH36" s="226">
        <v>1928</v>
      </c>
      <c r="AI36" s="52" t="s">
        <v>34</v>
      </c>
    </row>
    <row r="37" spans="1:35" x14ac:dyDescent="0.2">
      <c r="A37" s="69">
        <v>33</v>
      </c>
      <c r="B37" s="70">
        <v>4962</v>
      </c>
      <c r="C37" s="71" t="s">
        <v>128</v>
      </c>
      <c r="D37" s="72">
        <v>1.3127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2.58</v>
      </c>
      <c r="P37" s="74">
        <v>6</v>
      </c>
      <c r="Q37" s="75">
        <v>3.39</v>
      </c>
      <c r="R37" s="74">
        <v>4</v>
      </c>
      <c r="S37" s="75">
        <v>14.53</v>
      </c>
      <c r="T37" s="76">
        <v>2</v>
      </c>
      <c r="U37" s="77">
        <v>824</v>
      </c>
      <c r="V37" s="78">
        <v>108</v>
      </c>
      <c r="W37" s="79">
        <v>152</v>
      </c>
      <c r="X37" s="80">
        <v>314</v>
      </c>
      <c r="Y37" s="78">
        <v>-162</v>
      </c>
      <c r="Z37" s="81">
        <v>25881</v>
      </c>
      <c r="AA37" s="73">
        <v>-5.51</v>
      </c>
      <c r="AB37" s="82">
        <v>2.62</v>
      </c>
      <c r="AC37" s="83" t="s">
        <v>129</v>
      </c>
      <c r="AD37" s="84" t="s">
        <v>66</v>
      </c>
      <c r="AE37" s="51" t="s">
        <v>67</v>
      </c>
      <c r="AF37" s="226">
        <v>8010012</v>
      </c>
      <c r="AG37" s="226">
        <v>7050082</v>
      </c>
      <c r="AH37" s="226">
        <v>1974</v>
      </c>
      <c r="AI37" s="52" t="s">
        <v>34</v>
      </c>
    </row>
    <row r="38" spans="1:35" x14ac:dyDescent="0.2">
      <c r="A38" s="53">
        <v>34</v>
      </c>
      <c r="B38" s="54">
        <v>5165</v>
      </c>
      <c r="C38" s="55" t="s">
        <v>104</v>
      </c>
      <c r="D38" s="56">
        <v>6.3094000000000001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2.15</v>
      </c>
      <c r="P38" s="58">
        <v>7</v>
      </c>
      <c r="Q38" s="59">
        <v>-1.1100000000000001</v>
      </c>
      <c r="R38" s="58">
        <v>16</v>
      </c>
      <c r="S38" s="59">
        <v>2.1</v>
      </c>
      <c r="T38" s="60">
        <v>29</v>
      </c>
      <c r="U38" s="61">
        <v>736</v>
      </c>
      <c r="V38" s="62" t="s">
        <v>46</v>
      </c>
      <c r="W38" s="63" t="s">
        <v>46</v>
      </c>
      <c r="X38" s="64">
        <v>97</v>
      </c>
      <c r="Y38" s="62">
        <v>-97</v>
      </c>
      <c r="Z38" s="65">
        <v>8806</v>
      </c>
      <c r="AA38" s="57">
        <v>-0.13</v>
      </c>
      <c r="AB38" s="66">
        <v>-1.56</v>
      </c>
      <c r="AC38" s="67" t="s">
        <v>130</v>
      </c>
      <c r="AD38" s="68" t="s">
        <v>106</v>
      </c>
      <c r="AE38" s="51" t="s">
        <v>107</v>
      </c>
      <c r="AF38" s="226">
        <v>8010022</v>
      </c>
      <c r="AG38" s="226">
        <v>7050080</v>
      </c>
      <c r="AH38" s="226">
        <v>1489</v>
      </c>
      <c r="AI38" s="52" t="s">
        <v>34</v>
      </c>
    </row>
    <row r="39" spans="1:35" x14ac:dyDescent="0.2">
      <c r="A39" s="69">
        <v>35</v>
      </c>
      <c r="B39" s="70">
        <v>5191</v>
      </c>
      <c r="C39" s="71" t="s">
        <v>131</v>
      </c>
      <c r="D39" s="72">
        <v>104.96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2.02</v>
      </c>
      <c r="P39" s="74">
        <v>8</v>
      </c>
      <c r="Q39" s="75">
        <v>-1.48</v>
      </c>
      <c r="R39" s="74">
        <v>21</v>
      </c>
      <c r="S39" s="75">
        <v>1.2</v>
      </c>
      <c r="T39" s="76">
        <v>34</v>
      </c>
      <c r="U39" s="77">
        <v>771</v>
      </c>
      <c r="V39" s="78">
        <v>27</v>
      </c>
      <c r="W39" s="79" t="s">
        <v>46</v>
      </c>
      <c r="X39" s="80">
        <v>216</v>
      </c>
      <c r="Y39" s="78">
        <v>-216</v>
      </c>
      <c r="Z39" s="81">
        <v>10978</v>
      </c>
      <c r="AA39" s="73">
        <v>-0.11</v>
      </c>
      <c r="AB39" s="82">
        <v>-5.29</v>
      </c>
      <c r="AC39" s="83" t="s">
        <v>132</v>
      </c>
      <c r="AD39" s="84" t="s">
        <v>62</v>
      </c>
      <c r="AE39" s="85" t="s">
        <v>63</v>
      </c>
      <c r="AF39" s="226">
        <v>8010091</v>
      </c>
      <c r="AG39" s="226">
        <v>7050021</v>
      </c>
      <c r="AH39" s="226">
        <v>1996</v>
      </c>
      <c r="AI39" s="52" t="s">
        <v>34</v>
      </c>
    </row>
    <row r="40" spans="1:35" x14ac:dyDescent="0.2">
      <c r="A40" s="53">
        <v>36</v>
      </c>
      <c r="B40" s="54">
        <v>5151</v>
      </c>
      <c r="C40" s="55" t="s">
        <v>133</v>
      </c>
      <c r="D40" s="56">
        <v>100.13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1.88</v>
      </c>
      <c r="P40" s="58">
        <v>9</v>
      </c>
      <c r="Q40" s="59">
        <v>-3.33</v>
      </c>
      <c r="R40" s="58">
        <v>50</v>
      </c>
      <c r="S40" s="59">
        <v>1.0900000000000001</v>
      </c>
      <c r="T40" s="60">
        <v>35</v>
      </c>
      <c r="U40" s="61">
        <v>1705</v>
      </c>
      <c r="V40" s="62">
        <v>41</v>
      </c>
      <c r="W40" s="63" t="s">
        <v>46</v>
      </c>
      <c r="X40" s="64">
        <v>120</v>
      </c>
      <c r="Y40" s="62">
        <v>-120</v>
      </c>
      <c r="Z40" s="65">
        <v>11472</v>
      </c>
      <c r="AA40" s="57">
        <v>-1.3</v>
      </c>
      <c r="AB40" s="66">
        <v>-5.24</v>
      </c>
      <c r="AC40" s="67" t="s">
        <v>134</v>
      </c>
      <c r="AD40" s="68" t="s">
        <v>62</v>
      </c>
      <c r="AE40" s="51" t="s">
        <v>63</v>
      </c>
      <c r="AF40" s="226">
        <v>8010091</v>
      </c>
      <c r="AG40" s="226">
        <v>7050021</v>
      </c>
      <c r="AH40" s="226">
        <v>1993</v>
      </c>
      <c r="AI40" s="52" t="s">
        <v>34</v>
      </c>
    </row>
    <row r="41" spans="1:35" x14ac:dyDescent="0.2">
      <c r="A41" s="69">
        <v>37</v>
      </c>
      <c r="B41" s="70">
        <v>5068</v>
      </c>
      <c r="C41" s="71" t="s">
        <v>135</v>
      </c>
      <c r="D41" s="72">
        <v>7.1117999999999997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1.84</v>
      </c>
      <c r="P41" s="74">
        <v>10</v>
      </c>
      <c r="Q41" s="75">
        <v>1.52</v>
      </c>
      <c r="R41" s="74">
        <v>5</v>
      </c>
      <c r="S41" s="75">
        <v>10.24</v>
      </c>
      <c r="T41" s="76">
        <v>5</v>
      </c>
      <c r="U41" s="77">
        <v>1424</v>
      </c>
      <c r="V41" s="78">
        <v>14</v>
      </c>
      <c r="W41" s="79" t="s">
        <v>46</v>
      </c>
      <c r="X41" s="80">
        <v>66</v>
      </c>
      <c r="Y41" s="78">
        <v>-66</v>
      </c>
      <c r="Z41" s="81">
        <v>8144</v>
      </c>
      <c r="AA41" s="73">
        <v>-3.15</v>
      </c>
      <c r="AB41" s="82">
        <v>3.69</v>
      </c>
      <c r="AC41" s="83" t="s">
        <v>136</v>
      </c>
      <c r="AD41" s="84" t="s">
        <v>43</v>
      </c>
      <c r="AE41" s="51" t="s">
        <v>44</v>
      </c>
      <c r="AF41" s="226">
        <v>8040294</v>
      </c>
      <c r="AG41" s="226">
        <v>7050131</v>
      </c>
      <c r="AH41" s="226">
        <v>1329</v>
      </c>
      <c r="AI41" s="52" t="s">
        <v>34</v>
      </c>
    </row>
    <row r="42" spans="1:35" x14ac:dyDescent="0.2">
      <c r="A42" s="53">
        <v>38</v>
      </c>
      <c r="B42" s="54">
        <v>5181</v>
      </c>
      <c r="C42" s="55" t="s">
        <v>137</v>
      </c>
      <c r="D42" s="56">
        <v>105.28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1.71</v>
      </c>
      <c r="P42" s="58">
        <v>11</v>
      </c>
      <c r="Q42" s="59">
        <v>-1.78</v>
      </c>
      <c r="R42" s="58">
        <v>27</v>
      </c>
      <c r="S42" s="59">
        <v>0.88</v>
      </c>
      <c r="T42" s="60">
        <v>36</v>
      </c>
      <c r="U42" s="61">
        <v>2132</v>
      </c>
      <c r="V42" s="62">
        <v>49</v>
      </c>
      <c r="W42" s="63" t="s">
        <v>46</v>
      </c>
      <c r="X42" s="64">
        <v>71</v>
      </c>
      <c r="Y42" s="62">
        <v>-71</v>
      </c>
      <c r="Z42" s="65">
        <v>12778</v>
      </c>
      <c r="AA42" s="57">
        <v>-0.85</v>
      </c>
      <c r="AB42" s="66">
        <v>-4.7300000000000004</v>
      </c>
      <c r="AC42" s="67" t="s">
        <v>138</v>
      </c>
      <c r="AD42" s="68" t="s">
        <v>62</v>
      </c>
      <c r="AE42" s="51" t="s">
        <v>63</v>
      </c>
      <c r="AF42" s="226">
        <v>8010091</v>
      </c>
      <c r="AG42" s="226">
        <v>7050021</v>
      </c>
      <c r="AH42" s="226">
        <v>1995</v>
      </c>
      <c r="AI42" s="52" t="s">
        <v>34</v>
      </c>
    </row>
    <row r="43" spans="1:35" x14ac:dyDescent="0.2">
      <c r="A43" s="69">
        <v>39</v>
      </c>
      <c r="B43" s="70">
        <v>5162</v>
      </c>
      <c r="C43" s="71" t="s">
        <v>139</v>
      </c>
      <c r="D43" s="72">
        <v>100.8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1.61</v>
      </c>
      <c r="P43" s="74">
        <v>12</v>
      </c>
      <c r="Q43" s="75">
        <v>-3.59</v>
      </c>
      <c r="R43" s="74">
        <v>52</v>
      </c>
      <c r="S43" s="75">
        <v>0.82</v>
      </c>
      <c r="T43" s="76">
        <v>37</v>
      </c>
      <c r="U43" s="77">
        <v>1718</v>
      </c>
      <c r="V43" s="78">
        <v>50</v>
      </c>
      <c r="W43" s="79" t="s">
        <v>46</v>
      </c>
      <c r="X43" s="80">
        <v>120</v>
      </c>
      <c r="Y43" s="78">
        <v>-120</v>
      </c>
      <c r="Z43" s="81">
        <v>11507</v>
      </c>
      <c r="AA43" s="73">
        <v>-1.06</v>
      </c>
      <c r="AB43" s="82">
        <v>-4.05</v>
      </c>
      <c r="AC43" s="83" t="s">
        <v>140</v>
      </c>
      <c r="AD43" s="84" t="s">
        <v>62</v>
      </c>
      <c r="AE43" s="51" t="s">
        <v>63</v>
      </c>
      <c r="AF43" s="226">
        <v>8010091</v>
      </c>
      <c r="AG43" s="226">
        <v>7050021</v>
      </c>
      <c r="AH43" s="226">
        <v>1994</v>
      </c>
      <c r="AI43" s="52" t="s">
        <v>34</v>
      </c>
    </row>
    <row r="44" spans="1:35" x14ac:dyDescent="0.2">
      <c r="A44" s="88">
        <v>40</v>
      </c>
      <c r="B44" s="117">
        <v>5163</v>
      </c>
      <c r="C44" s="118" t="s">
        <v>141</v>
      </c>
      <c r="D44" s="90">
        <v>6.2968999999999999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0.98</v>
      </c>
      <c r="P44" s="92">
        <v>14</v>
      </c>
      <c r="Q44" s="93">
        <v>-1.42</v>
      </c>
      <c r="R44" s="92">
        <v>20</v>
      </c>
      <c r="S44" s="93">
        <v>3.41</v>
      </c>
      <c r="T44" s="94">
        <v>21</v>
      </c>
      <c r="U44" s="95">
        <v>1473</v>
      </c>
      <c r="V44" s="96">
        <v>37</v>
      </c>
      <c r="W44" s="97" t="s">
        <v>46</v>
      </c>
      <c r="X44" s="98">
        <v>59</v>
      </c>
      <c r="Y44" s="96">
        <v>-59</v>
      </c>
      <c r="Z44" s="99">
        <v>8794</v>
      </c>
      <c r="AA44" s="91">
        <v>-0.69</v>
      </c>
      <c r="AB44" s="100">
        <v>1.21</v>
      </c>
      <c r="AC44" s="101" t="s">
        <v>142</v>
      </c>
      <c r="AD44" s="102" t="s">
        <v>143</v>
      </c>
      <c r="AE44" s="85" t="s">
        <v>144</v>
      </c>
      <c r="AF44" s="226">
        <v>8050233</v>
      </c>
      <c r="AG44" s="226">
        <v>7050234</v>
      </c>
      <c r="AH44" s="226">
        <v>2061</v>
      </c>
      <c r="AI44" s="52" t="s">
        <v>34</v>
      </c>
    </row>
    <row r="45" spans="1:35" x14ac:dyDescent="0.2">
      <c r="A45" s="69">
        <v>41</v>
      </c>
      <c r="B45" s="70">
        <v>5046</v>
      </c>
      <c r="C45" s="103" t="s">
        <v>145</v>
      </c>
      <c r="D45" s="104">
        <v>1.1317999999999999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0.94</v>
      </c>
      <c r="P45" s="106">
        <v>16</v>
      </c>
      <c r="Q45" s="107">
        <v>-0.2</v>
      </c>
      <c r="R45" s="106">
        <v>9</v>
      </c>
      <c r="S45" s="107">
        <v>6.19</v>
      </c>
      <c r="T45" s="108">
        <v>10</v>
      </c>
      <c r="U45" s="109">
        <v>460</v>
      </c>
      <c r="V45" s="110">
        <v>18</v>
      </c>
      <c r="W45" s="111" t="s">
        <v>46</v>
      </c>
      <c r="X45" s="112">
        <v>117</v>
      </c>
      <c r="Y45" s="110">
        <v>-117</v>
      </c>
      <c r="Z45" s="113">
        <v>5574</v>
      </c>
      <c r="AA45" s="105">
        <v>-4.34</v>
      </c>
      <c r="AB45" s="114">
        <v>-0.17</v>
      </c>
      <c r="AC45" s="115" t="s">
        <v>146</v>
      </c>
      <c r="AD45" s="116" t="s">
        <v>50</v>
      </c>
      <c r="AE45" s="51" t="s">
        <v>51</v>
      </c>
      <c r="AF45" s="226">
        <v>8050252</v>
      </c>
      <c r="AG45" s="226">
        <v>7050003</v>
      </c>
      <c r="AH45" s="226">
        <v>1737</v>
      </c>
      <c r="AI45" s="52" t="s">
        <v>34</v>
      </c>
    </row>
    <row r="46" spans="1:35" x14ac:dyDescent="0.2">
      <c r="A46" s="53">
        <v>42</v>
      </c>
      <c r="B46" s="54">
        <v>5119</v>
      </c>
      <c r="C46" s="55" t="s">
        <v>147</v>
      </c>
      <c r="D46" s="56">
        <v>1.1060000000000001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0.87</v>
      </c>
      <c r="P46" s="58">
        <v>17</v>
      </c>
      <c r="Q46" s="59">
        <v>-1.07</v>
      </c>
      <c r="R46" s="58">
        <v>14</v>
      </c>
      <c r="S46" s="59">
        <v>4.41</v>
      </c>
      <c r="T46" s="60">
        <v>18</v>
      </c>
      <c r="U46" s="61">
        <v>774</v>
      </c>
      <c r="V46" s="62">
        <v>53</v>
      </c>
      <c r="W46" s="63">
        <v>177</v>
      </c>
      <c r="X46" s="64">
        <v>271</v>
      </c>
      <c r="Y46" s="62">
        <v>-94</v>
      </c>
      <c r="Z46" s="65">
        <v>10827</v>
      </c>
      <c r="AA46" s="57">
        <v>-2.42</v>
      </c>
      <c r="AB46" s="66">
        <v>0.7</v>
      </c>
      <c r="AC46" s="67" t="s">
        <v>148</v>
      </c>
      <c r="AD46" s="68" t="s">
        <v>66</v>
      </c>
      <c r="AE46" s="51" t="s">
        <v>67</v>
      </c>
      <c r="AF46" s="226">
        <v>8010012</v>
      </c>
      <c r="AG46" s="226">
        <v>7050082</v>
      </c>
      <c r="AH46" s="226">
        <v>2025</v>
      </c>
      <c r="AI46" s="52" t="s">
        <v>34</v>
      </c>
    </row>
    <row r="47" spans="1:35" x14ac:dyDescent="0.2">
      <c r="A47" s="69">
        <v>43</v>
      </c>
      <c r="B47" s="70">
        <v>5105</v>
      </c>
      <c r="C47" s="71" t="s">
        <v>149</v>
      </c>
      <c r="D47" s="72">
        <v>1.1228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0.86</v>
      </c>
      <c r="P47" s="74">
        <v>18</v>
      </c>
      <c r="Q47" s="75">
        <v>-1.01</v>
      </c>
      <c r="R47" s="74">
        <v>13</v>
      </c>
      <c r="S47" s="75">
        <v>4.21</v>
      </c>
      <c r="T47" s="76">
        <v>19</v>
      </c>
      <c r="U47" s="77">
        <v>1167</v>
      </c>
      <c r="V47" s="78">
        <v>101</v>
      </c>
      <c r="W47" s="79">
        <v>241</v>
      </c>
      <c r="X47" s="80">
        <v>368</v>
      </c>
      <c r="Y47" s="78">
        <v>-127</v>
      </c>
      <c r="Z47" s="81">
        <v>22866</v>
      </c>
      <c r="AA47" s="73">
        <v>-2.41</v>
      </c>
      <c r="AB47" s="82">
        <v>0.32</v>
      </c>
      <c r="AC47" s="83" t="s">
        <v>150</v>
      </c>
      <c r="AD47" s="84" t="s">
        <v>66</v>
      </c>
      <c r="AE47" s="51" t="s">
        <v>67</v>
      </c>
      <c r="AF47" s="226">
        <v>8010012</v>
      </c>
      <c r="AG47" s="226">
        <v>7050082</v>
      </c>
      <c r="AH47" s="226">
        <v>2023</v>
      </c>
      <c r="AI47" s="52" t="s">
        <v>34</v>
      </c>
    </row>
    <row r="48" spans="1:35" x14ac:dyDescent="0.2">
      <c r="A48" s="53">
        <v>44</v>
      </c>
      <c r="B48" s="54">
        <v>4989</v>
      </c>
      <c r="C48" s="55" t="s">
        <v>151</v>
      </c>
      <c r="D48" s="56">
        <v>6.5808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0.84</v>
      </c>
      <c r="P48" s="58">
        <v>19</v>
      </c>
      <c r="Q48" s="59">
        <v>0.67</v>
      </c>
      <c r="R48" s="58">
        <v>8</v>
      </c>
      <c r="S48" s="59">
        <v>7.58</v>
      </c>
      <c r="T48" s="60">
        <v>7</v>
      </c>
      <c r="U48" s="61">
        <v>1399</v>
      </c>
      <c r="V48" s="62">
        <v>22</v>
      </c>
      <c r="W48" s="63" t="s">
        <v>46</v>
      </c>
      <c r="X48" s="64">
        <v>135</v>
      </c>
      <c r="Y48" s="62">
        <v>-135</v>
      </c>
      <c r="Z48" s="65">
        <v>12074</v>
      </c>
      <c r="AA48" s="57">
        <v>-3.76</v>
      </c>
      <c r="AB48" s="66">
        <v>0.77</v>
      </c>
      <c r="AC48" s="67" t="s">
        <v>152</v>
      </c>
      <c r="AD48" s="68" t="s">
        <v>43</v>
      </c>
      <c r="AE48" s="51" t="s">
        <v>44</v>
      </c>
      <c r="AF48" s="226">
        <v>8040294</v>
      </c>
      <c r="AG48" s="226">
        <v>7050131</v>
      </c>
      <c r="AH48" s="226">
        <v>1896</v>
      </c>
      <c r="AI48" s="52" t="s">
        <v>34</v>
      </c>
    </row>
    <row r="49" spans="1:35" x14ac:dyDescent="0.2">
      <c r="A49" s="69">
        <v>45</v>
      </c>
      <c r="B49" s="70">
        <v>5106</v>
      </c>
      <c r="C49" s="71" t="s">
        <v>153</v>
      </c>
      <c r="D49" s="72">
        <v>6.7176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0.76</v>
      </c>
      <c r="P49" s="74">
        <v>20</v>
      </c>
      <c r="Q49" s="75">
        <v>-1.18</v>
      </c>
      <c r="R49" s="74">
        <v>18</v>
      </c>
      <c r="S49" s="75">
        <v>4.0199999999999996</v>
      </c>
      <c r="T49" s="76">
        <v>20</v>
      </c>
      <c r="U49" s="77">
        <v>498</v>
      </c>
      <c r="V49" s="78">
        <v>12</v>
      </c>
      <c r="W49" s="79">
        <v>12</v>
      </c>
      <c r="X49" s="80">
        <v>30</v>
      </c>
      <c r="Y49" s="78">
        <v>-18</v>
      </c>
      <c r="Z49" s="81">
        <v>4304</v>
      </c>
      <c r="AA49" s="73">
        <v>-1.84</v>
      </c>
      <c r="AB49" s="82">
        <v>-0.56999999999999995</v>
      </c>
      <c r="AC49" s="83" t="s">
        <v>154</v>
      </c>
      <c r="AD49" s="84" t="s">
        <v>66</v>
      </c>
      <c r="AE49" s="85" t="s">
        <v>67</v>
      </c>
      <c r="AF49" s="226">
        <v>8010012</v>
      </c>
      <c r="AG49" s="226">
        <v>7050082</v>
      </c>
      <c r="AH49" s="226">
        <v>784</v>
      </c>
      <c r="AI49" s="52" t="s">
        <v>34</v>
      </c>
    </row>
    <row r="50" spans="1:35" x14ac:dyDescent="0.2">
      <c r="A50" s="53">
        <v>46</v>
      </c>
      <c r="B50" s="54">
        <v>4995</v>
      </c>
      <c r="C50" s="55" t="s">
        <v>155</v>
      </c>
      <c r="D50" s="56">
        <v>1.0762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0.55000000000000004</v>
      </c>
      <c r="P50" s="58">
        <v>22</v>
      </c>
      <c r="Q50" s="59">
        <v>-0.64</v>
      </c>
      <c r="R50" s="58">
        <v>11</v>
      </c>
      <c r="S50" s="59">
        <v>5.1100000000000003</v>
      </c>
      <c r="T50" s="60">
        <v>12</v>
      </c>
      <c r="U50" s="61">
        <v>6262</v>
      </c>
      <c r="V50" s="62">
        <v>627</v>
      </c>
      <c r="W50" s="63">
        <v>1121</v>
      </c>
      <c r="X50" s="64">
        <v>2076</v>
      </c>
      <c r="Y50" s="62">
        <v>-955</v>
      </c>
      <c r="Z50" s="65">
        <v>147744</v>
      </c>
      <c r="AA50" s="57">
        <v>-3.15</v>
      </c>
      <c r="AB50" s="66">
        <v>0.78</v>
      </c>
      <c r="AC50" s="67" t="s">
        <v>156</v>
      </c>
      <c r="AD50" s="68" t="s">
        <v>66</v>
      </c>
      <c r="AE50" s="51" t="s">
        <v>67</v>
      </c>
      <c r="AF50" s="226">
        <v>8010012</v>
      </c>
      <c r="AG50" s="226">
        <v>7050082</v>
      </c>
      <c r="AH50" s="226">
        <v>1988</v>
      </c>
      <c r="AI50" s="52" t="s">
        <v>34</v>
      </c>
    </row>
    <row r="51" spans="1:35" x14ac:dyDescent="0.2">
      <c r="A51" s="69">
        <v>47</v>
      </c>
      <c r="B51" s="70">
        <v>5245</v>
      </c>
      <c r="C51" s="71" t="s">
        <v>157</v>
      </c>
      <c r="D51" s="72">
        <v>7.4718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0.13</v>
      </c>
      <c r="P51" s="74">
        <v>25</v>
      </c>
      <c r="Q51" s="75">
        <v>-4.5599999999999996</v>
      </c>
      <c r="R51" s="74">
        <v>65</v>
      </c>
      <c r="S51" s="75">
        <v>0.14000000000000001</v>
      </c>
      <c r="T51" s="76">
        <v>49</v>
      </c>
      <c r="U51" s="77">
        <v>1091</v>
      </c>
      <c r="V51" s="78">
        <v>1</v>
      </c>
      <c r="W51" s="79" t="s">
        <v>46</v>
      </c>
      <c r="X51" s="80" t="s">
        <v>46</v>
      </c>
      <c r="Y51" s="78" t="s">
        <v>46</v>
      </c>
      <c r="Z51" s="81">
        <v>8045</v>
      </c>
      <c r="AA51" s="73">
        <v>-0.33</v>
      </c>
      <c r="AB51" s="82">
        <v>0.42</v>
      </c>
      <c r="AC51" s="83" t="s">
        <v>158</v>
      </c>
      <c r="AD51" s="84" t="s">
        <v>43</v>
      </c>
      <c r="AE51" s="51" t="s">
        <v>44</v>
      </c>
      <c r="AF51" s="226">
        <v>8040294</v>
      </c>
      <c r="AG51" s="226">
        <v>7050131</v>
      </c>
      <c r="AH51" s="226">
        <v>1037</v>
      </c>
      <c r="AI51" s="52" t="s">
        <v>34</v>
      </c>
    </row>
    <row r="52" spans="1:35" x14ac:dyDescent="0.2">
      <c r="A52" s="53">
        <v>48</v>
      </c>
      <c r="B52" s="54">
        <v>5122</v>
      </c>
      <c r="C52" s="55" t="s">
        <v>159</v>
      </c>
      <c r="D52" s="56">
        <v>102.68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0.05</v>
      </c>
      <c r="P52" s="58">
        <v>26</v>
      </c>
      <c r="Q52" s="59">
        <v>-3.81</v>
      </c>
      <c r="R52" s="58">
        <v>57</v>
      </c>
      <c r="S52" s="59">
        <v>-0.19</v>
      </c>
      <c r="T52" s="60">
        <v>57</v>
      </c>
      <c r="U52" s="61">
        <v>743</v>
      </c>
      <c r="V52" s="62">
        <v>19</v>
      </c>
      <c r="W52" s="63" t="s">
        <v>46</v>
      </c>
      <c r="X52" s="64">
        <v>74</v>
      </c>
      <c r="Y52" s="62">
        <v>-74</v>
      </c>
      <c r="Z52" s="65">
        <v>5663</v>
      </c>
      <c r="AA52" s="57">
        <v>-0.88</v>
      </c>
      <c r="AB52" s="66">
        <v>-6.35</v>
      </c>
      <c r="AC52" s="67" t="s">
        <v>160</v>
      </c>
      <c r="AD52" s="68" t="s">
        <v>62</v>
      </c>
      <c r="AE52" s="51" t="s">
        <v>63</v>
      </c>
      <c r="AF52" s="226">
        <v>8010091</v>
      </c>
      <c r="AG52" s="226">
        <v>7050021</v>
      </c>
      <c r="AH52" s="226">
        <v>1990</v>
      </c>
      <c r="AI52" s="52" t="s">
        <v>34</v>
      </c>
    </row>
    <row r="53" spans="1:35" x14ac:dyDescent="0.2">
      <c r="A53" s="69">
        <v>49</v>
      </c>
      <c r="B53" s="70">
        <v>5125</v>
      </c>
      <c r="C53" s="71" t="s">
        <v>161</v>
      </c>
      <c r="D53" s="72">
        <v>6.1456999999999997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0.05</v>
      </c>
      <c r="P53" s="74">
        <v>27</v>
      </c>
      <c r="Q53" s="75">
        <v>-2.2000000000000002</v>
      </c>
      <c r="R53" s="74">
        <v>39</v>
      </c>
      <c r="S53" s="75">
        <v>0.11</v>
      </c>
      <c r="T53" s="76">
        <v>50</v>
      </c>
      <c r="U53" s="77">
        <v>2240</v>
      </c>
      <c r="V53" s="78" t="s">
        <v>46</v>
      </c>
      <c r="W53" s="79" t="s">
        <v>46</v>
      </c>
      <c r="X53" s="80">
        <v>708</v>
      </c>
      <c r="Y53" s="78">
        <v>-708</v>
      </c>
      <c r="Z53" s="81">
        <v>38339</v>
      </c>
      <c r="AA53" s="73">
        <v>-0.52</v>
      </c>
      <c r="AB53" s="82">
        <v>-3.22</v>
      </c>
      <c r="AC53" s="83" t="s">
        <v>162</v>
      </c>
      <c r="AD53" s="84" t="s">
        <v>106</v>
      </c>
      <c r="AE53" s="51" t="s">
        <v>107</v>
      </c>
      <c r="AF53" s="226">
        <v>8010022</v>
      </c>
      <c r="AG53" s="226">
        <v>7050080</v>
      </c>
      <c r="AH53" s="226">
        <v>1478</v>
      </c>
      <c r="AI53" s="52" t="s">
        <v>34</v>
      </c>
    </row>
    <row r="54" spans="1:35" x14ac:dyDescent="0.2">
      <c r="A54" s="88">
        <v>50</v>
      </c>
      <c r="B54" s="117">
        <v>4864</v>
      </c>
      <c r="C54" s="118" t="s">
        <v>163</v>
      </c>
      <c r="D54" s="90">
        <v>144.62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-0.02</v>
      </c>
      <c r="P54" s="92">
        <v>28</v>
      </c>
      <c r="Q54" s="93">
        <v>-2.99</v>
      </c>
      <c r="R54" s="92">
        <v>45</v>
      </c>
      <c r="S54" s="93">
        <v>0.1</v>
      </c>
      <c r="T54" s="94">
        <v>51</v>
      </c>
      <c r="U54" s="95">
        <v>200</v>
      </c>
      <c r="V54" s="96">
        <v>27</v>
      </c>
      <c r="W54" s="97" t="s">
        <v>46</v>
      </c>
      <c r="X54" s="98">
        <v>84</v>
      </c>
      <c r="Y54" s="96">
        <v>-84</v>
      </c>
      <c r="Z54" s="99">
        <v>6663</v>
      </c>
      <c r="AA54" s="91">
        <v>-2.96</v>
      </c>
      <c r="AB54" s="100">
        <v>-6.79</v>
      </c>
      <c r="AC54" s="101" t="s">
        <v>164</v>
      </c>
      <c r="AD54" s="102" t="s">
        <v>62</v>
      </c>
      <c r="AE54" s="85" t="s">
        <v>63</v>
      </c>
      <c r="AF54" s="226">
        <v>8010091</v>
      </c>
      <c r="AG54" s="226">
        <v>7050021</v>
      </c>
      <c r="AH54" s="226">
        <v>412</v>
      </c>
      <c r="AI54" s="52" t="s">
        <v>34</v>
      </c>
    </row>
    <row r="55" spans="1:35" x14ac:dyDescent="0.2">
      <c r="A55" s="69">
        <v>51</v>
      </c>
      <c r="B55" s="70">
        <v>4909</v>
      </c>
      <c r="C55" s="103" t="s">
        <v>165</v>
      </c>
      <c r="D55" s="104">
        <v>133.96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-0.17</v>
      </c>
      <c r="P55" s="106">
        <v>29</v>
      </c>
      <c r="Q55" s="107">
        <v>-2.98</v>
      </c>
      <c r="R55" s="106">
        <v>44</v>
      </c>
      <c r="S55" s="107">
        <v>0.24</v>
      </c>
      <c r="T55" s="108">
        <v>45</v>
      </c>
      <c r="U55" s="109">
        <v>337</v>
      </c>
      <c r="V55" s="110">
        <v>22</v>
      </c>
      <c r="W55" s="111" t="s">
        <v>46</v>
      </c>
      <c r="X55" s="112">
        <v>46</v>
      </c>
      <c r="Y55" s="110">
        <v>-46</v>
      </c>
      <c r="Z55" s="113">
        <v>4698</v>
      </c>
      <c r="AA55" s="105">
        <v>-0.91</v>
      </c>
      <c r="AB55" s="114">
        <v>-3.65</v>
      </c>
      <c r="AC55" s="115" t="s">
        <v>166</v>
      </c>
      <c r="AD55" s="116" t="s">
        <v>62</v>
      </c>
      <c r="AE55" s="51" t="s">
        <v>63</v>
      </c>
      <c r="AF55" s="226">
        <v>8010091</v>
      </c>
      <c r="AG55" s="226">
        <v>7050021</v>
      </c>
      <c r="AH55" s="226">
        <v>1499</v>
      </c>
      <c r="AI55" s="52" t="s">
        <v>34</v>
      </c>
    </row>
    <row r="56" spans="1:35" x14ac:dyDescent="0.2">
      <c r="A56" s="53">
        <v>52</v>
      </c>
      <c r="B56" s="54">
        <v>4930</v>
      </c>
      <c r="C56" s="55" t="s">
        <v>167</v>
      </c>
      <c r="D56" s="56">
        <v>129.19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-0.24</v>
      </c>
      <c r="P56" s="58">
        <v>31</v>
      </c>
      <c r="Q56" s="59">
        <v>-3.12</v>
      </c>
      <c r="R56" s="58">
        <v>46</v>
      </c>
      <c r="S56" s="59">
        <v>-0.24</v>
      </c>
      <c r="T56" s="60">
        <v>58</v>
      </c>
      <c r="U56" s="61">
        <v>255</v>
      </c>
      <c r="V56" s="62">
        <v>17</v>
      </c>
      <c r="W56" s="63" t="s">
        <v>46</v>
      </c>
      <c r="X56" s="64">
        <v>87</v>
      </c>
      <c r="Y56" s="62">
        <v>-87</v>
      </c>
      <c r="Z56" s="65">
        <v>3787</v>
      </c>
      <c r="AA56" s="57">
        <v>-2.4300000000000002</v>
      </c>
      <c r="AB56" s="66">
        <v>-8.5299999999999994</v>
      </c>
      <c r="AC56" s="67" t="s">
        <v>168</v>
      </c>
      <c r="AD56" s="68" t="s">
        <v>62</v>
      </c>
      <c r="AE56" s="51" t="s">
        <v>63</v>
      </c>
      <c r="AF56" s="226">
        <v>8010091</v>
      </c>
      <c r="AG56" s="226">
        <v>7050021</v>
      </c>
      <c r="AH56" s="226">
        <v>1960</v>
      </c>
      <c r="AI56" s="52" t="s">
        <v>34</v>
      </c>
    </row>
    <row r="57" spans="1:35" x14ac:dyDescent="0.2">
      <c r="A57" s="69">
        <v>53</v>
      </c>
      <c r="B57" s="70">
        <v>4896</v>
      </c>
      <c r="C57" s="71" t="s">
        <v>169</v>
      </c>
      <c r="D57" s="72">
        <v>8.1685999999999996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-0.34</v>
      </c>
      <c r="P57" s="74">
        <v>32</v>
      </c>
      <c r="Q57" s="75">
        <v>-3.87</v>
      </c>
      <c r="R57" s="74">
        <v>59</v>
      </c>
      <c r="S57" s="75">
        <v>0.5</v>
      </c>
      <c r="T57" s="76">
        <v>39</v>
      </c>
      <c r="U57" s="77">
        <v>2453</v>
      </c>
      <c r="V57" s="78" t="s">
        <v>46</v>
      </c>
      <c r="W57" s="79">
        <v>154</v>
      </c>
      <c r="X57" s="80">
        <v>459</v>
      </c>
      <c r="Y57" s="78">
        <v>-305</v>
      </c>
      <c r="Z57" s="81">
        <v>51198</v>
      </c>
      <c r="AA57" s="73">
        <v>-2.16</v>
      </c>
      <c r="AB57" s="82">
        <v>-2.77</v>
      </c>
      <c r="AC57" s="83" t="s">
        <v>170</v>
      </c>
      <c r="AD57" s="84" t="s">
        <v>58</v>
      </c>
      <c r="AE57" s="51" t="s">
        <v>82</v>
      </c>
      <c r="AF57" s="226">
        <v>8050269</v>
      </c>
      <c r="AG57" s="226">
        <v>7050006</v>
      </c>
      <c r="AH57" s="226">
        <v>1942</v>
      </c>
      <c r="AI57" s="52" t="s">
        <v>34</v>
      </c>
    </row>
    <row r="58" spans="1:35" x14ac:dyDescent="0.2">
      <c r="A58" s="53">
        <v>54</v>
      </c>
      <c r="B58" s="54">
        <v>4956</v>
      </c>
      <c r="C58" s="55" t="s">
        <v>171</v>
      </c>
      <c r="D58" s="56">
        <v>123.74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-0.38</v>
      </c>
      <c r="P58" s="58">
        <v>33</v>
      </c>
      <c r="Q58" s="59">
        <v>-4.0599999999999996</v>
      </c>
      <c r="R58" s="58">
        <v>62</v>
      </c>
      <c r="S58" s="59">
        <v>-0.73</v>
      </c>
      <c r="T58" s="60">
        <v>67</v>
      </c>
      <c r="U58" s="61">
        <v>289</v>
      </c>
      <c r="V58" s="62">
        <v>25</v>
      </c>
      <c r="W58" s="63" t="s">
        <v>46</v>
      </c>
      <c r="X58" s="64">
        <v>30</v>
      </c>
      <c r="Y58" s="62">
        <v>-30</v>
      </c>
      <c r="Z58" s="65">
        <v>3313</v>
      </c>
      <c r="AA58" s="57">
        <v>-0.16</v>
      </c>
      <c r="AB58" s="66">
        <v>-3.33</v>
      </c>
      <c r="AC58" s="67" t="s">
        <v>172</v>
      </c>
      <c r="AD58" s="68" t="s">
        <v>62</v>
      </c>
      <c r="AE58" s="51" t="s">
        <v>63</v>
      </c>
      <c r="AF58" s="226">
        <v>8010091</v>
      </c>
      <c r="AG58" s="226">
        <v>7050021</v>
      </c>
      <c r="AH58" s="226">
        <v>1962</v>
      </c>
      <c r="AI58" s="52" t="s">
        <v>34</v>
      </c>
    </row>
    <row r="59" spans="1:35" x14ac:dyDescent="0.2">
      <c r="A59" s="69">
        <v>55</v>
      </c>
      <c r="B59" s="70">
        <v>5166</v>
      </c>
      <c r="C59" s="71" t="s">
        <v>173</v>
      </c>
      <c r="D59" s="72">
        <v>1.0061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-0.39</v>
      </c>
      <c r="P59" s="74">
        <v>34</v>
      </c>
      <c r="Q59" s="75">
        <v>-3.71</v>
      </c>
      <c r="R59" s="74">
        <v>54</v>
      </c>
      <c r="S59" s="75">
        <v>-0.78</v>
      </c>
      <c r="T59" s="76">
        <v>69</v>
      </c>
      <c r="U59" s="77">
        <v>5665</v>
      </c>
      <c r="V59" s="78">
        <v>224</v>
      </c>
      <c r="W59" s="79">
        <v>810</v>
      </c>
      <c r="X59" s="80">
        <v>796</v>
      </c>
      <c r="Y59" s="78">
        <v>14</v>
      </c>
      <c r="Z59" s="81">
        <v>80572</v>
      </c>
      <c r="AA59" s="73">
        <v>-0.35</v>
      </c>
      <c r="AB59" s="82">
        <v>-1.88</v>
      </c>
      <c r="AC59" s="83" t="s">
        <v>174</v>
      </c>
      <c r="AD59" s="84" t="s">
        <v>66</v>
      </c>
      <c r="AE59" s="85" t="s">
        <v>67</v>
      </c>
      <c r="AF59" s="226">
        <v>8010012</v>
      </c>
      <c r="AG59" s="226">
        <v>7050082</v>
      </c>
      <c r="AH59" s="226">
        <v>2043</v>
      </c>
      <c r="AI59" s="52" t="s">
        <v>34</v>
      </c>
    </row>
    <row r="60" spans="1:35" x14ac:dyDescent="0.2">
      <c r="A60" s="53">
        <v>56</v>
      </c>
      <c r="B60" s="54">
        <v>5118</v>
      </c>
      <c r="C60" s="55" t="s">
        <v>175</v>
      </c>
      <c r="D60" s="56">
        <v>1.0391999999999999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-0.43</v>
      </c>
      <c r="P60" s="58">
        <v>35</v>
      </c>
      <c r="Q60" s="59">
        <v>-3.68</v>
      </c>
      <c r="R60" s="58">
        <v>53</v>
      </c>
      <c r="S60" s="59">
        <v>-0.72</v>
      </c>
      <c r="T60" s="60">
        <v>65</v>
      </c>
      <c r="U60" s="61">
        <v>2106</v>
      </c>
      <c r="V60" s="62">
        <v>164</v>
      </c>
      <c r="W60" s="63">
        <v>477</v>
      </c>
      <c r="X60" s="64">
        <v>567</v>
      </c>
      <c r="Y60" s="62">
        <v>-90</v>
      </c>
      <c r="Z60" s="65">
        <v>33596</v>
      </c>
      <c r="AA60" s="57">
        <v>-7.0000000000000007E-2</v>
      </c>
      <c r="AB60" s="66">
        <v>-1.97</v>
      </c>
      <c r="AC60" s="67" t="s">
        <v>148</v>
      </c>
      <c r="AD60" s="68" t="s">
        <v>66</v>
      </c>
      <c r="AE60" s="51" t="s">
        <v>67</v>
      </c>
      <c r="AF60" s="226">
        <v>8010012</v>
      </c>
      <c r="AG60" s="226">
        <v>7050082</v>
      </c>
      <c r="AH60" s="226">
        <v>2024</v>
      </c>
      <c r="AI60" s="52" t="s">
        <v>34</v>
      </c>
    </row>
    <row r="61" spans="1:35" x14ac:dyDescent="0.2">
      <c r="A61" s="69">
        <v>57</v>
      </c>
      <c r="B61" s="70">
        <v>4951</v>
      </c>
      <c r="C61" s="71" t="s">
        <v>176</v>
      </c>
      <c r="D61" s="72">
        <v>1.2229000000000001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-0.46</v>
      </c>
      <c r="P61" s="74">
        <v>36</v>
      </c>
      <c r="Q61" s="75">
        <v>-2.0499999999999998</v>
      </c>
      <c r="R61" s="74">
        <v>34</v>
      </c>
      <c r="S61" s="75">
        <v>0.21</v>
      </c>
      <c r="T61" s="76">
        <v>47</v>
      </c>
      <c r="U61" s="77">
        <v>1434</v>
      </c>
      <c r="V61" s="78">
        <v>164</v>
      </c>
      <c r="W61" s="79">
        <v>271</v>
      </c>
      <c r="X61" s="80">
        <v>614</v>
      </c>
      <c r="Y61" s="78">
        <v>-343</v>
      </c>
      <c r="Z61" s="81">
        <v>26061</v>
      </c>
      <c r="AA61" s="73">
        <v>-0.45</v>
      </c>
      <c r="AB61" s="82">
        <v>-3.1</v>
      </c>
      <c r="AC61" s="83" t="s">
        <v>177</v>
      </c>
      <c r="AD61" s="84" t="s">
        <v>66</v>
      </c>
      <c r="AE61" s="51" t="s">
        <v>67</v>
      </c>
      <c r="AF61" s="226">
        <v>8010012</v>
      </c>
      <c r="AG61" s="226">
        <v>7050082</v>
      </c>
      <c r="AH61" s="226">
        <v>1946</v>
      </c>
      <c r="AI61" s="52" t="s">
        <v>34</v>
      </c>
    </row>
    <row r="62" spans="1:35" x14ac:dyDescent="0.2">
      <c r="A62" s="53">
        <v>58</v>
      </c>
      <c r="B62" s="54">
        <v>5063</v>
      </c>
      <c r="C62" s="55" t="s">
        <v>178</v>
      </c>
      <c r="D62" s="56">
        <v>1.0673999999999999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-0.48</v>
      </c>
      <c r="P62" s="58">
        <v>39</v>
      </c>
      <c r="Q62" s="59">
        <v>-1.9</v>
      </c>
      <c r="R62" s="58">
        <v>29</v>
      </c>
      <c r="S62" s="59">
        <v>2.19</v>
      </c>
      <c r="T62" s="60">
        <v>26</v>
      </c>
      <c r="U62" s="61">
        <v>1499</v>
      </c>
      <c r="V62" s="62">
        <v>331</v>
      </c>
      <c r="W62" s="63">
        <v>9</v>
      </c>
      <c r="X62" s="64">
        <v>1337</v>
      </c>
      <c r="Y62" s="62">
        <v>-1328</v>
      </c>
      <c r="Z62" s="65">
        <v>32235</v>
      </c>
      <c r="AA62" s="57">
        <v>-1.71</v>
      </c>
      <c r="AB62" s="66">
        <v>-16.72</v>
      </c>
      <c r="AC62" s="67" t="s">
        <v>179</v>
      </c>
      <c r="AD62" s="68" t="s">
        <v>66</v>
      </c>
      <c r="AE62" s="51" t="s">
        <v>67</v>
      </c>
      <c r="AF62" s="226">
        <v>8010012</v>
      </c>
      <c r="AG62" s="226">
        <v>7050082</v>
      </c>
      <c r="AH62" s="226">
        <v>2004</v>
      </c>
      <c r="AI62" s="52" t="s">
        <v>34</v>
      </c>
    </row>
    <row r="63" spans="1:35" x14ac:dyDescent="0.2">
      <c r="A63" s="69">
        <v>59</v>
      </c>
      <c r="B63" s="70">
        <v>5104</v>
      </c>
      <c r="C63" s="71" t="s">
        <v>180</v>
      </c>
      <c r="D63" s="72">
        <v>1.0425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-0.48</v>
      </c>
      <c r="P63" s="74">
        <v>37</v>
      </c>
      <c r="Q63" s="75">
        <v>-3.72</v>
      </c>
      <c r="R63" s="74">
        <v>55</v>
      </c>
      <c r="S63" s="75">
        <v>-0.77</v>
      </c>
      <c r="T63" s="76">
        <v>68</v>
      </c>
      <c r="U63" s="77">
        <v>3688</v>
      </c>
      <c r="V63" s="78">
        <v>433</v>
      </c>
      <c r="W63" s="79">
        <v>764</v>
      </c>
      <c r="X63" s="80">
        <v>1421</v>
      </c>
      <c r="Y63" s="78">
        <v>-657</v>
      </c>
      <c r="Z63" s="81">
        <v>83248</v>
      </c>
      <c r="AA63" s="73">
        <v>-0.17</v>
      </c>
      <c r="AB63" s="82">
        <v>-2.19</v>
      </c>
      <c r="AC63" s="83" t="s">
        <v>181</v>
      </c>
      <c r="AD63" s="84" t="s">
        <v>66</v>
      </c>
      <c r="AE63" s="51" t="s">
        <v>67</v>
      </c>
      <c r="AF63" s="226">
        <v>8010012</v>
      </c>
      <c r="AG63" s="226">
        <v>7050082</v>
      </c>
      <c r="AH63" s="226">
        <v>2022</v>
      </c>
      <c r="AI63" s="52" t="s">
        <v>34</v>
      </c>
    </row>
    <row r="64" spans="1:35" x14ac:dyDescent="0.2">
      <c r="A64" s="88">
        <v>60</v>
      </c>
      <c r="B64" s="117">
        <v>5129</v>
      </c>
      <c r="C64" s="118" t="s">
        <v>182</v>
      </c>
      <c r="D64" s="90">
        <v>0.96579999999999999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-0.49</v>
      </c>
      <c r="P64" s="92">
        <v>41</v>
      </c>
      <c r="Q64" s="93">
        <v>-3.25</v>
      </c>
      <c r="R64" s="92">
        <v>47</v>
      </c>
      <c r="S64" s="93">
        <v>0.38</v>
      </c>
      <c r="T64" s="94">
        <v>43</v>
      </c>
      <c r="U64" s="95">
        <v>1530</v>
      </c>
      <c r="V64" s="96">
        <v>82</v>
      </c>
      <c r="W64" s="97">
        <v>308</v>
      </c>
      <c r="X64" s="98">
        <v>209</v>
      </c>
      <c r="Y64" s="96">
        <v>99</v>
      </c>
      <c r="Z64" s="99">
        <v>21563</v>
      </c>
      <c r="AA64" s="91">
        <v>-0.84</v>
      </c>
      <c r="AB64" s="100">
        <v>-0.15</v>
      </c>
      <c r="AC64" s="101" t="s">
        <v>183</v>
      </c>
      <c r="AD64" s="102" t="s">
        <v>66</v>
      </c>
      <c r="AE64" s="85" t="s">
        <v>67</v>
      </c>
      <c r="AF64" s="226">
        <v>8010012</v>
      </c>
      <c r="AG64" s="226">
        <v>7050082</v>
      </c>
      <c r="AH64" s="226">
        <v>2026</v>
      </c>
      <c r="AI64" s="52" t="s">
        <v>34</v>
      </c>
    </row>
    <row r="65" spans="1:35" x14ac:dyDescent="0.2">
      <c r="A65" s="69">
        <v>61</v>
      </c>
      <c r="B65" s="70">
        <v>5045</v>
      </c>
      <c r="C65" s="103" t="s">
        <v>184</v>
      </c>
      <c r="D65" s="104">
        <v>1.0725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-0.54</v>
      </c>
      <c r="P65" s="106">
        <v>42</v>
      </c>
      <c r="Q65" s="107">
        <v>-1.95</v>
      </c>
      <c r="R65" s="106">
        <v>31</v>
      </c>
      <c r="S65" s="107">
        <v>2.1800000000000002</v>
      </c>
      <c r="T65" s="108">
        <v>27</v>
      </c>
      <c r="U65" s="109">
        <v>272</v>
      </c>
      <c r="V65" s="110">
        <v>116</v>
      </c>
      <c r="W65" s="111" t="s">
        <v>46</v>
      </c>
      <c r="X65" s="112">
        <v>414</v>
      </c>
      <c r="Y65" s="110">
        <v>-414</v>
      </c>
      <c r="Z65" s="113">
        <v>7811</v>
      </c>
      <c r="AA65" s="105">
        <v>-0.59</v>
      </c>
      <c r="AB65" s="114">
        <v>-13.98</v>
      </c>
      <c r="AC65" s="115" t="s">
        <v>185</v>
      </c>
      <c r="AD65" s="116" t="s">
        <v>66</v>
      </c>
      <c r="AE65" s="119" t="s">
        <v>67</v>
      </c>
      <c r="AF65" s="226">
        <v>8010012</v>
      </c>
      <c r="AG65" s="226">
        <v>7050082</v>
      </c>
      <c r="AH65" s="226">
        <v>2002</v>
      </c>
      <c r="AI65" s="52" t="s">
        <v>34</v>
      </c>
    </row>
    <row r="66" spans="1:35" x14ac:dyDescent="0.2">
      <c r="A66" s="53">
        <v>62</v>
      </c>
      <c r="B66" s="54">
        <v>5100</v>
      </c>
      <c r="C66" s="55" t="s">
        <v>186</v>
      </c>
      <c r="D66" s="56">
        <v>1.1173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-0.56999999999999995</v>
      </c>
      <c r="P66" s="58">
        <v>44</v>
      </c>
      <c r="Q66" s="59">
        <v>-1.99</v>
      </c>
      <c r="R66" s="58">
        <v>33</v>
      </c>
      <c r="S66" s="59">
        <v>4.66</v>
      </c>
      <c r="T66" s="60">
        <v>16</v>
      </c>
      <c r="U66" s="61">
        <v>256</v>
      </c>
      <c r="V66" s="62">
        <v>22</v>
      </c>
      <c r="W66" s="63" t="s">
        <v>46</v>
      </c>
      <c r="X66" s="64">
        <v>84</v>
      </c>
      <c r="Y66" s="62">
        <v>-84</v>
      </c>
      <c r="Z66" s="65">
        <v>4842</v>
      </c>
      <c r="AA66" s="57">
        <v>-12.54</v>
      </c>
      <c r="AB66" s="66">
        <v>-10.83</v>
      </c>
      <c r="AC66" s="67" t="s">
        <v>187</v>
      </c>
      <c r="AD66" s="68" t="s">
        <v>66</v>
      </c>
      <c r="AE66" s="51" t="s">
        <v>67</v>
      </c>
      <c r="AF66" s="226">
        <v>8010012</v>
      </c>
      <c r="AG66" s="226">
        <v>7050082</v>
      </c>
      <c r="AH66" s="226">
        <v>2021</v>
      </c>
      <c r="AI66" s="52" t="s">
        <v>34</v>
      </c>
    </row>
    <row r="67" spans="1:35" x14ac:dyDescent="0.2">
      <c r="A67" s="69">
        <v>63</v>
      </c>
      <c r="B67" s="70">
        <v>4961</v>
      </c>
      <c r="C67" s="71" t="s">
        <v>188</v>
      </c>
      <c r="D67" s="72">
        <v>1.2205999999999999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-0.57999999999999996</v>
      </c>
      <c r="P67" s="74">
        <v>46</v>
      </c>
      <c r="Q67" s="75">
        <v>-2.75</v>
      </c>
      <c r="R67" s="74">
        <v>43</v>
      </c>
      <c r="S67" s="75">
        <v>-0.38</v>
      </c>
      <c r="T67" s="76">
        <v>60</v>
      </c>
      <c r="U67" s="77">
        <v>1849</v>
      </c>
      <c r="V67" s="78">
        <v>195</v>
      </c>
      <c r="W67" s="79">
        <v>392</v>
      </c>
      <c r="X67" s="80">
        <v>596</v>
      </c>
      <c r="Y67" s="78">
        <v>-204</v>
      </c>
      <c r="Z67" s="81">
        <v>34022</v>
      </c>
      <c r="AA67" s="73">
        <v>-0.52</v>
      </c>
      <c r="AB67" s="82">
        <v>-3.67</v>
      </c>
      <c r="AC67" s="83" t="s">
        <v>189</v>
      </c>
      <c r="AD67" s="84" t="s">
        <v>66</v>
      </c>
      <c r="AE67" s="51" t="s">
        <v>67</v>
      </c>
      <c r="AF67" s="226">
        <v>8010012</v>
      </c>
      <c r="AG67" s="226">
        <v>7050082</v>
      </c>
      <c r="AH67" s="226">
        <v>1973</v>
      </c>
      <c r="AI67" s="52" t="s">
        <v>34</v>
      </c>
    </row>
    <row r="68" spans="1:35" x14ac:dyDescent="0.2">
      <c r="A68" s="53">
        <v>64</v>
      </c>
      <c r="B68" s="54">
        <v>5107</v>
      </c>
      <c r="C68" s="55" t="s">
        <v>190</v>
      </c>
      <c r="D68" s="56">
        <v>6.2666000000000004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-0.57999999999999996</v>
      </c>
      <c r="P68" s="58">
        <v>47</v>
      </c>
      <c r="Q68" s="59">
        <v>-3.83</v>
      </c>
      <c r="R68" s="58">
        <v>58</v>
      </c>
      <c r="S68" s="59">
        <v>-0.69</v>
      </c>
      <c r="T68" s="60">
        <v>64</v>
      </c>
      <c r="U68" s="61">
        <v>424</v>
      </c>
      <c r="V68" s="62">
        <v>11</v>
      </c>
      <c r="W68" s="63">
        <v>15</v>
      </c>
      <c r="X68" s="64">
        <v>39</v>
      </c>
      <c r="Y68" s="62">
        <v>-24</v>
      </c>
      <c r="Z68" s="65">
        <v>3642</v>
      </c>
      <c r="AA68" s="57">
        <v>-0.22</v>
      </c>
      <c r="AB68" s="66">
        <v>-3.92</v>
      </c>
      <c r="AC68" s="67" t="s">
        <v>191</v>
      </c>
      <c r="AD68" s="68" t="s">
        <v>66</v>
      </c>
      <c r="AE68" s="51" t="s">
        <v>67</v>
      </c>
      <c r="AF68" s="226">
        <v>8010012</v>
      </c>
      <c r="AG68" s="226">
        <v>7050082</v>
      </c>
      <c r="AH68" s="226">
        <v>1727</v>
      </c>
      <c r="AI68" s="52" t="s">
        <v>34</v>
      </c>
    </row>
    <row r="69" spans="1:35" ht="13.5" thickBot="1" x14ac:dyDescent="0.25">
      <c r="A69" s="120">
        <v>65</v>
      </c>
      <c r="B69" s="121">
        <v>5099</v>
      </c>
      <c r="C69" s="122" t="s">
        <v>192</v>
      </c>
      <c r="D69" s="123">
        <v>1.0669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-0.6</v>
      </c>
      <c r="P69" s="125">
        <v>48</v>
      </c>
      <c r="Q69" s="126">
        <v>-1.84</v>
      </c>
      <c r="R69" s="125">
        <v>28</v>
      </c>
      <c r="S69" s="126">
        <v>2.68</v>
      </c>
      <c r="T69" s="127">
        <v>22</v>
      </c>
      <c r="U69" s="128">
        <v>356</v>
      </c>
      <c r="V69" s="129">
        <v>106</v>
      </c>
      <c r="W69" s="130" t="s">
        <v>46</v>
      </c>
      <c r="X69" s="131">
        <v>380</v>
      </c>
      <c r="Y69" s="129">
        <v>-380</v>
      </c>
      <c r="Z69" s="132">
        <v>7257</v>
      </c>
      <c r="AA69" s="124">
        <v>-15.68</v>
      </c>
      <c r="AB69" s="133">
        <v>-15.96</v>
      </c>
      <c r="AC69" s="134" t="s">
        <v>193</v>
      </c>
      <c r="AD69" s="135" t="s">
        <v>66</v>
      </c>
      <c r="AE69" s="85" t="s">
        <v>67</v>
      </c>
      <c r="AF69" s="226">
        <v>8010012</v>
      </c>
      <c r="AG69" s="226">
        <v>7050082</v>
      </c>
      <c r="AH69" s="226">
        <v>2020</v>
      </c>
      <c r="AI69" s="52" t="s">
        <v>34</v>
      </c>
    </row>
    <row r="70" spans="1:35" x14ac:dyDescent="0.2">
      <c r="A70" s="136">
        <v>66</v>
      </c>
      <c r="B70" s="137">
        <v>5149</v>
      </c>
      <c r="C70" s="138" t="s">
        <v>194</v>
      </c>
      <c r="D70" s="139">
        <v>0.94479999999999997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-0.62</v>
      </c>
      <c r="P70" s="141">
        <v>49</v>
      </c>
      <c r="Q70" s="142">
        <v>-3.76</v>
      </c>
      <c r="R70" s="141">
        <v>56</v>
      </c>
      <c r="S70" s="142">
        <v>-0.73</v>
      </c>
      <c r="T70" s="143">
        <v>66</v>
      </c>
      <c r="U70" s="144">
        <v>6750</v>
      </c>
      <c r="V70" s="145">
        <v>284</v>
      </c>
      <c r="W70" s="146">
        <v>982</v>
      </c>
      <c r="X70" s="147">
        <v>1105</v>
      </c>
      <c r="Y70" s="145">
        <v>-123</v>
      </c>
      <c r="Z70" s="148">
        <v>81423</v>
      </c>
      <c r="AA70" s="140">
        <v>-0.23</v>
      </c>
      <c r="AB70" s="149">
        <v>-2.09</v>
      </c>
      <c r="AC70" s="150" t="s">
        <v>195</v>
      </c>
      <c r="AD70" s="151" t="s">
        <v>66</v>
      </c>
      <c r="AE70" s="51" t="s">
        <v>67</v>
      </c>
      <c r="AF70" s="226">
        <v>8010012</v>
      </c>
      <c r="AG70" s="226">
        <v>7050082</v>
      </c>
      <c r="AH70" s="226">
        <v>2027</v>
      </c>
      <c r="AI70" s="52" t="s">
        <v>34</v>
      </c>
    </row>
    <row r="71" spans="1:35" x14ac:dyDescent="0.2">
      <c r="A71" s="69">
        <v>67</v>
      </c>
      <c r="B71" s="70">
        <v>4952</v>
      </c>
      <c r="C71" s="71" t="s">
        <v>196</v>
      </c>
      <c r="D71" s="72">
        <v>1.1949000000000001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-0.67</v>
      </c>
      <c r="P71" s="74">
        <v>51</v>
      </c>
      <c r="Q71" s="75">
        <v>-2.13</v>
      </c>
      <c r="R71" s="74">
        <v>37</v>
      </c>
      <c r="S71" s="75">
        <v>0.18</v>
      </c>
      <c r="T71" s="76">
        <v>48</v>
      </c>
      <c r="U71" s="77">
        <v>41</v>
      </c>
      <c r="V71" s="78">
        <v>85</v>
      </c>
      <c r="W71" s="79" t="s">
        <v>46</v>
      </c>
      <c r="X71" s="80">
        <v>153</v>
      </c>
      <c r="Y71" s="78">
        <v>-153</v>
      </c>
      <c r="Z71" s="81">
        <v>4653</v>
      </c>
      <c r="AA71" s="73">
        <v>-0.63</v>
      </c>
      <c r="AB71" s="82">
        <v>-5.3</v>
      </c>
      <c r="AC71" s="83" t="s">
        <v>197</v>
      </c>
      <c r="AD71" s="84" t="s">
        <v>66</v>
      </c>
      <c r="AE71" s="51" t="s">
        <v>67</v>
      </c>
      <c r="AF71" s="226">
        <v>8010012</v>
      </c>
      <c r="AG71" s="226">
        <v>7050082</v>
      </c>
      <c r="AH71" s="226">
        <v>1968</v>
      </c>
      <c r="AI71" s="52" t="s">
        <v>34</v>
      </c>
    </row>
    <row r="72" spans="1:35" x14ac:dyDescent="0.2">
      <c r="A72" s="53">
        <v>68</v>
      </c>
      <c r="B72" s="54">
        <v>5190</v>
      </c>
      <c r="C72" s="55" t="s">
        <v>198</v>
      </c>
      <c r="D72" s="56">
        <v>0.94779999999999998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-0.76</v>
      </c>
      <c r="P72" s="58">
        <v>52</v>
      </c>
      <c r="Q72" s="59">
        <v>-4.16</v>
      </c>
      <c r="R72" s="58">
        <v>63</v>
      </c>
      <c r="S72" s="59">
        <v>-1.54</v>
      </c>
      <c r="T72" s="60">
        <v>73</v>
      </c>
      <c r="U72" s="61">
        <v>1572</v>
      </c>
      <c r="V72" s="62">
        <v>69</v>
      </c>
      <c r="W72" s="63">
        <v>277</v>
      </c>
      <c r="X72" s="64">
        <v>262</v>
      </c>
      <c r="Y72" s="62">
        <v>15</v>
      </c>
      <c r="Z72" s="65">
        <v>18251</v>
      </c>
      <c r="AA72" s="57">
        <v>-0.12</v>
      </c>
      <c r="AB72" s="66">
        <v>-1.42</v>
      </c>
      <c r="AC72" s="67" t="s">
        <v>199</v>
      </c>
      <c r="AD72" s="68" t="s">
        <v>66</v>
      </c>
      <c r="AE72" s="51" t="s">
        <v>67</v>
      </c>
      <c r="AF72" s="226">
        <v>8010012</v>
      </c>
      <c r="AG72" s="226">
        <v>7050082</v>
      </c>
      <c r="AH72" s="226">
        <v>2045</v>
      </c>
      <c r="AI72" s="52" t="s">
        <v>34</v>
      </c>
    </row>
    <row r="73" spans="1:35" x14ac:dyDescent="0.2">
      <c r="A73" s="69">
        <v>69</v>
      </c>
      <c r="B73" s="70">
        <v>4877</v>
      </c>
      <c r="C73" s="71" t="s">
        <v>200</v>
      </c>
      <c r="D73" s="72">
        <v>1.3335999999999999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-0.92</v>
      </c>
      <c r="P73" s="74">
        <v>55</v>
      </c>
      <c r="Q73" s="75">
        <v>-2.25</v>
      </c>
      <c r="R73" s="74">
        <v>40</v>
      </c>
      <c r="S73" s="75">
        <v>-0.01</v>
      </c>
      <c r="T73" s="76">
        <v>54</v>
      </c>
      <c r="U73" s="77">
        <v>4113</v>
      </c>
      <c r="V73" s="78">
        <v>150</v>
      </c>
      <c r="W73" s="79">
        <v>734</v>
      </c>
      <c r="X73" s="80">
        <v>876</v>
      </c>
      <c r="Y73" s="78">
        <v>-142</v>
      </c>
      <c r="Z73" s="81">
        <v>57482</v>
      </c>
      <c r="AA73" s="73">
        <v>-0.6</v>
      </c>
      <c r="AB73" s="82">
        <v>-2.95</v>
      </c>
      <c r="AC73" s="83" t="s">
        <v>201</v>
      </c>
      <c r="AD73" s="84" t="s">
        <v>66</v>
      </c>
      <c r="AE73" s="51" t="s">
        <v>67</v>
      </c>
      <c r="AF73" s="226">
        <v>8010012</v>
      </c>
      <c r="AG73" s="226">
        <v>7050082</v>
      </c>
      <c r="AH73" s="226">
        <v>1943</v>
      </c>
      <c r="AI73" s="52" t="s">
        <v>34</v>
      </c>
    </row>
    <row r="74" spans="1:35" x14ac:dyDescent="0.2">
      <c r="A74" s="53">
        <v>70</v>
      </c>
      <c r="B74" s="54">
        <v>5056</v>
      </c>
      <c r="C74" s="55" t="s">
        <v>202</v>
      </c>
      <c r="D74" s="56">
        <v>1.1261000000000001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-0.93</v>
      </c>
      <c r="P74" s="58">
        <v>56</v>
      </c>
      <c r="Q74" s="59">
        <v>-2.09</v>
      </c>
      <c r="R74" s="58">
        <v>35</v>
      </c>
      <c r="S74" s="59">
        <v>4.67</v>
      </c>
      <c r="T74" s="60">
        <v>15</v>
      </c>
      <c r="U74" s="61">
        <v>1367</v>
      </c>
      <c r="V74" s="62">
        <v>87</v>
      </c>
      <c r="W74" s="63" t="s">
        <v>46</v>
      </c>
      <c r="X74" s="64">
        <v>505</v>
      </c>
      <c r="Y74" s="62">
        <v>-505</v>
      </c>
      <c r="Z74" s="65">
        <v>29356</v>
      </c>
      <c r="AA74" s="57">
        <v>-3.39</v>
      </c>
      <c r="AB74" s="66">
        <v>-12.86</v>
      </c>
      <c r="AC74" s="67" t="s">
        <v>203</v>
      </c>
      <c r="AD74" s="68" t="s">
        <v>66</v>
      </c>
      <c r="AE74" s="85" t="s">
        <v>67</v>
      </c>
      <c r="AF74" s="226">
        <v>8010012</v>
      </c>
      <c r="AG74" s="226">
        <v>7050082</v>
      </c>
      <c r="AH74" s="226">
        <v>2003</v>
      </c>
      <c r="AI74" s="52" t="s">
        <v>34</v>
      </c>
    </row>
    <row r="75" spans="1:35" x14ac:dyDescent="0.2">
      <c r="A75" s="69">
        <v>71</v>
      </c>
      <c r="B75" s="70">
        <v>5047</v>
      </c>
      <c r="C75" s="71" t="s">
        <v>204</v>
      </c>
      <c r="D75" s="72">
        <v>1.0707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-1.01</v>
      </c>
      <c r="P75" s="74">
        <v>58</v>
      </c>
      <c r="Q75" s="75">
        <v>-3.58</v>
      </c>
      <c r="R75" s="74">
        <v>51</v>
      </c>
      <c r="S75" s="75">
        <v>-1.1399999999999999</v>
      </c>
      <c r="T75" s="76">
        <v>72</v>
      </c>
      <c r="U75" s="77">
        <v>803</v>
      </c>
      <c r="V75" s="78">
        <v>42</v>
      </c>
      <c r="W75" s="79" t="s">
        <v>46</v>
      </c>
      <c r="X75" s="80">
        <v>230</v>
      </c>
      <c r="Y75" s="78">
        <v>-230</v>
      </c>
      <c r="Z75" s="81">
        <v>10268</v>
      </c>
      <c r="AA75" s="73">
        <v>-0.39</v>
      </c>
      <c r="AB75" s="82">
        <v>-2.98</v>
      </c>
      <c r="AC75" s="83" t="s">
        <v>205</v>
      </c>
      <c r="AD75" s="84" t="s">
        <v>50</v>
      </c>
      <c r="AE75" s="51" t="s">
        <v>51</v>
      </c>
      <c r="AF75" s="226">
        <v>8050252</v>
      </c>
      <c r="AG75" s="226">
        <v>7050003</v>
      </c>
      <c r="AH75" s="226">
        <v>1343</v>
      </c>
      <c r="AI75" s="52" t="s">
        <v>34</v>
      </c>
    </row>
    <row r="76" spans="1:35" x14ac:dyDescent="0.2">
      <c r="A76" s="53">
        <v>72</v>
      </c>
      <c r="B76" s="54">
        <v>5033</v>
      </c>
      <c r="C76" s="55" t="s">
        <v>206</v>
      </c>
      <c r="D76" s="56">
        <v>1.1777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-1.04</v>
      </c>
      <c r="P76" s="58">
        <v>59</v>
      </c>
      <c r="Q76" s="59">
        <v>-1.65</v>
      </c>
      <c r="R76" s="58">
        <v>22</v>
      </c>
      <c r="S76" s="59">
        <v>5.53</v>
      </c>
      <c r="T76" s="60">
        <v>11</v>
      </c>
      <c r="U76" s="61">
        <v>422</v>
      </c>
      <c r="V76" s="62">
        <v>95</v>
      </c>
      <c r="W76" s="63" t="s">
        <v>46</v>
      </c>
      <c r="X76" s="64">
        <v>527</v>
      </c>
      <c r="Y76" s="62">
        <v>-527</v>
      </c>
      <c r="Z76" s="65">
        <v>12059</v>
      </c>
      <c r="AA76" s="57">
        <v>-3.73</v>
      </c>
      <c r="AB76" s="66">
        <v>-12.11</v>
      </c>
      <c r="AC76" s="67" t="s">
        <v>207</v>
      </c>
      <c r="AD76" s="68" t="s">
        <v>66</v>
      </c>
      <c r="AE76" s="51" t="s">
        <v>67</v>
      </c>
      <c r="AF76" s="226">
        <v>8010012</v>
      </c>
      <c r="AG76" s="226">
        <v>7050082</v>
      </c>
      <c r="AH76" s="226">
        <v>1986</v>
      </c>
      <c r="AI76" s="52" t="s">
        <v>34</v>
      </c>
    </row>
    <row r="77" spans="1:35" x14ac:dyDescent="0.2">
      <c r="A77" s="69">
        <v>73</v>
      </c>
      <c r="B77" s="70">
        <v>4923</v>
      </c>
      <c r="C77" s="71" t="s">
        <v>208</v>
      </c>
      <c r="D77" s="72">
        <v>122.2345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-1.08</v>
      </c>
      <c r="P77" s="74">
        <v>61</v>
      </c>
      <c r="Q77" s="75">
        <v>-2.36</v>
      </c>
      <c r="R77" s="74">
        <v>41</v>
      </c>
      <c r="S77" s="75">
        <v>-0.13</v>
      </c>
      <c r="T77" s="76">
        <v>55</v>
      </c>
      <c r="U77" s="77">
        <v>246</v>
      </c>
      <c r="V77" s="78">
        <v>15</v>
      </c>
      <c r="W77" s="79">
        <v>61</v>
      </c>
      <c r="X77" s="80">
        <v>72</v>
      </c>
      <c r="Y77" s="78">
        <v>-11</v>
      </c>
      <c r="Z77" s="81">
        <v>5473</v>
      </c>
      <c r="AA77" s="73">
        <v>-0.04</v>
      </c>
      <c r="AB77" s="82">
        <v>-1.58</v>
      </c>
      <c r="AC77" s="83" t="s">
        <v>209</v>
      </c>
      <c r="AD77" s="84" t="s">
        <v>210</v>
      </c>
      <c r="AE77" s="51" t="s">
        <v>211</v>
      </c>
      <c r="AF77" s="226">
        <v>8050296</v>
      </c>
      <c r="AG77" s="226">
        <v>7050001</v>
      </c>
      <c r="AH77" s="226">
        <v>1920</v>
      </c>
      <c r="AI77" s="52" t="s">
        <v>34</v>
      </c>
    </row>
    <row r="78" spans="1:35" x14ac:dyDescent="0.2">
      <c r="A78" s="53">
        <v>74</v>
      </c>
      <c r="B78" s="54">
        <v>6001</v>
      </c>
      <c r="C78" s="55" t="s">
        <v>212</v>
      </c>
      <c r="D78" s="56">
        <v>5.5894000000000004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 t="s">
        <v>41</v>
      </c>
      <c r="P78" s="58" t="s">
        <v>0</v>
      </c>
      <c r="Q78" s="59">
        <v>-3.29</v>
      </c>
      <c r="R78" s="58">
        <v>49</v>
      </c>
      <c r="S78" s="59">
        <v>6.97</v>
      </c>
      <c r="T78" s="60">
        <v>8</v>
      </c>
      <c r="U78" s="61">
        <v>2238</v>
      </c>
      <c r="V78" s="62" t="s">
        <v>46</v>
      </c>
      <c r="W78" s="63" t="s">
        <v>46</v>
      </c>
      <c r="X78" s="64">
        <v>198</v>
      </c>
      <c r="Y78" s="62">
        <v>-198</v>
      </c>
      <c r="Z78" s="65">
        <v>32787</v>
      </c>
      <c r="AA78" s="57">
        <v>-3.62</v>
      </c>
      <c r="AB78" s="66">
        <v>1.56</v>
      </c>
      <c r="AC78" s="67" t="s">
        <v>213</v>
      </c>
      <c r="AD78" s="68" t="s">
        <v>58</v>
      </c>
      <c r="AE78" s="51" t="s">
        <v>59</v>
      </c>
      <c r="AF78" s="226">
        <v>8050269</v>
      </c>
      <c r="AG78" s="226">
        <v>7050121</v>
      </c>
      <c r="AH78" s="226">
        <v>2124</v>
      </c>
      <c r="AI78" s="52" t="s">
        <v>34</v>
      </c>
    </row>
    <row r="79" spans="1:35" x14ac:dyDescent="0.2">
      <c r="A79" s="152">
        <v>75</v>
      </c>
      <c r="B79" s="153">
        <v>5287</v>
      </c>
      <c r="C79" s="154" t="s">
        <v>214</v>
      </c>
      <c r="D79" s="155">
        <v>107.81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 t="s">
        <v>41</v>
      </c>
      <c r="P79" s="157" t="s">
        <v>0</v>
      </c>
      <c r="Q79" s="158">
        <v>-4.03</v>
      </c>
      <c r="R79" s="157">
        <v>61</v>
      </c>
      <c r="S79" s="158">
        <v>0.47</v>
      </c>
      <c r="T79" s="159">
        <v>40</v>
      </c>
      <c r="U79" s="160">
        <v>5035</v>
      </c>
      <c r="V79" s="161">
        <v>103</v>
      </c>
      <c r="W79" s="162" t="s">
        <v>46</v>
      </c>
      <c r="X79" s="163">
        <v>222</v>
      </c>
      <c r="Y79" s="161">
        <v>-222</v>
      </c>
      <c r="Z79" s="164">
        <v>46338</v>
      </c>
      <c r="AA79" s="156">
        <v>-1.73</v>
      </c>
      <c r="AB79" s="165">
        <v>-4.55</v>
      </c>
      <c r="AC79" s="166" t="s">
        <v>215</v>
      </c>
      <c r="AD79" s="167" t="s">
        <v>62</v>
      </c>
      <c r="AE79" s="85" t="s">
        <v>63</v>
      </c>
      <c r="AF79" s="226">
        <v>8010091</v>
      </c>
      <c r="AG79" s="226">
        <v>7050021</v>
      </c>
      <c r="AH79" s="226">
        <v>2086</v>
      </c>
      <c r="AI79" s="52" t="s">
        <v>34</v>
      </c>
    </row>
    <row r="80" spans="1:35" x14ac:dyDescent="0.2">
      <c r="A80" s="168">
        <v>76</v>
      </c>
      <c r="B80" s="169">
        <v>5321</v>
      </c>
      <c r="C80" s="170" t="s">
        <v>216</v>
      </c>
      <c r="D80" s="171">
        <v>94.11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 t="s">
        <v>41</v>
      </c>
      <c r="P80" s="173" t="s">
        <v>0</v>
      </c>
      <c r="Q80" s="174">
        <v>-5.14</v>
      </c>
      <c r="R80" s="173">
        <v>66</v>
      </c>
      <c r="S80" s="174">
        <v>0.55000000000000004</v>
      </c>
      <c r="T80" s="175">
        <v>38</v>
      </c>
      <c r="U80" s="176">
        <v>1358</v>
      </c>
      <c r="V80" s="177">
        <v>24</v>
      </c>
      <c r="W80" s="178" t="s">
        <v>46</v>
      </c>
      <c r="X80" s="179">
        <v>38</v>
      </c>
      <c r="Y80" s="177">
        <v>-38</v>
      </c>
      <c r="Z80" s="180">
        <v>8197</v>
      </c>
      <c r="AA80" s="172">
        <v>-2.09</v>
      </c>
      <c r="AB80" s="181">
        <v>-3.66</v>
      </c>
      <c r="AC80" s="182" t="s">
        <v>217</v>
      </c>
      <c r="AD80" s="183" t="s">
        <v>62</v>
      </c>
      <c r="AE80" s="119" t="s">
        <v>63</v>
      </c>
      <c r="AF80" s="226">
        <v>8010091</v>
      </c>
      <c r="AG80" s="226">
        <v>7050021</v>
      </c>
      <c r="AH80" s="226">
        <v>409</v>
      </c>
      <c r="AI80" s="52" t="s">
        <v>34</v>
      </c>
    </row>
    <row r="81" spans="1:35" x14ac:dyDescent="0.2">
      <c r="A81" s="69">
        <v>77</v>
      </c>
      <c r="B81" s="70">
        <v>5323</v>
      </c>
      <c r="C81" s="71" t="s">
        <v>218</v>
      </c>
      <c r="D81" s="72">
        <v>92.21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 t="s">
        <v>41</v>
      </c>
      <c r="P81" s="74" t="s">
        <v>0</v>
      </c>
      <c r="Q81" s="75">
        <v>-5.45</v>
      </c>
      <c r="R81" s="74">
        <v>67</v>
      </c>
      <c r="S81" s="75">
        <v>1.71</v>
      </c>
      <c r="T81" s="76">
        <v>30</v>
      </c>
      <c r="U81" s="77">
        <v>1001</v>
      </c>
      <c r="V81" s="78">
        <v>23</v>
      </c>
      <c r="W81" s="79" t="s">
        <v>46</v>
      </c>
      <c r="X81" s="80">
        <v>28</v>
      </c>
      <c r="Y81" s="78">
        <v>-28</v>
      </c>
      <c r="Z81" s="81">
        <v>6399</v>
      </c>
      <c r="AA81" s="73">
        <v>-2.68</v>
      </c>
      <c r="AB81" s="82">
        <v>-2.96</v>
      </c>
      <c r="AC81" s="83" t="s">
        <v>219</v>
      </c>
      <c r="AD81" s="84" t="s">
        <v>62</v>
      </c>
      <c r="AE81" s="51" t="s">
        <v>63</v>
      </c>
      <c r="AF81" s="226">
        <v>8010091</v>
      </c>
      <c r="AG81" s="226">
        <v>7050021</v>
      </c>
      <c r="AH81" s="226">
        <v>1596</v>
      </c>
      <c r="AI81" s="52" t="s">
        <v>34</v>
      </c>
    </row>
    <row r="82" spans="1:35" x14ac:dyDescent="0.2">
      <c r="A82" s="53">
        <v>78</v>
      </c>
      <c r="B82" s="54">
        <v>5292</v>
      </c>
      <c r="C82" s="55" t="s">
        <v>220</v>
      </c>
      <c r="D82" s="56">
        <v>9.7528000000000006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 t="s">
        <v>41</v>
      </c>
      <c r="P82" s="58" t="s">
        <v>0</v>
      </c>
      <c r="Q82" s="59">
        <v>-5.76</v>
      </c>
      <c r="R82" s="58">
        <v>70</v>
      </c>
      <c r="S82" s="59">
        <v>-1.06</v>
      </c>
      <c r="T82" s="60">
        <v>71</v>
      </c>
      <c r="U82" s="61">
        <v>1589</v>
      </c>
      <c r="V82" s="62">
        <v>33</v>
      </c>
      <c r="W82" s="63" t="s">
        <v>46</v>
      </c>
      <c r="X82" s="64">
        <v>122</v>
      </c>
      <c r="Y82" s="62">
        <v>-122</v>
      </c>
      <c r="Z82" s="65">
        <v>17328</v>
      </c>
      <c r="AA82" s="57">
        <v>-1.1100000000000001</v>
      </c>
      <c r="AB82" s="66">
        <v>-1.06</v>
      </c>
      <c r="AC82" s="67" t="s">
        <v>221</v>
      </c>
      <c r="AD82" s="68" t="s">
        <v>54</v>
      </c>
      <c r="AE82" s="51" t="s">
        <v>55</v>
      </c>
      <c r="AF82" s="226">
        <v>8050002</v>
      </c>
      <c r="AG82" s="226">
        <v>7050002</v>
      </c>
      <c r="AH82" s="226">
        <v>1553</v>
      </c>
      <c r="AI82" s="52" t="s">
        <v>34</v>
      </c>
    </row>
    <row r="83" spans="1:35" x14ac:dyDescent="0.2">
      <c r="A83" s="69">
        <v>79</v>
      </c>
      <c r="B83" s="70">
        <v>5347</v>
      </c>
      <c r="C83" s="71" t="s">
        <v>222</v>
      </c>
      <c r="D83" s="72">
        <v>87.63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 t="s">
        <v>41</v>
      </c>
      <c r="P83" s="74" t="s">
        <v>0</v>
      </c>
      <c r="Q83" s="75">
        <v>-5.82</v>
      </c>
      <c r="R83" s="74">
        <v>71</v>
      </c>
      <c r="S83" s="75">
        <v>2.2400000000000002</v>
      </c>
      <c r="T83" s="76">
        <v>25</v>
      </c>
      <c r="U83" s="77">
        <v>1733</v>
      </c>
      <c r="V83" s="78">
        <v>21</v>
      </c>
      <c r="W83" s="79">
        <v>2</v>
      </c>
      <c r="X83" s="80">
        <v>69</v>
      </c>
      <c r="Y83" s="78">
        <v>-67</v>
      </c>
      <c r="Z83" s="81">
        <v>11745</v>
      </c>
      <c r="AA83" s="73">
        <v>-2.99</v>
      </c>
      <c r="AB83" s="82">
        <v>-1.94</v>
      </c>
      <c r="AC83" s="83" t="s">
        <v>223</v>
      </c>
      <c r="AD83" s="84" t="s">
        <v>62</v>
      </c>
      <c r="AE83" s="51" t="s">
        <v>63</v>
      </c>
      <c r="AF83" s="226">
        <v>8010091</v>
      </c>
      <c r="AG83" s="226">
        <v>7050021</v>
      </c>
      <c r="AH83" s="226">
        <v>2125</v>
      </c>
      <c r="AI83" s="52" t="s">
        <v>34</v>
      </c>
    </row>
    <row r="84" spans="1:35" x14ac:dyDescent="0.2">
      <c r="A84" s="53">
        <v>80</v>
      </c>
      <c r="B84" s="54">
        <v>5299</v>
      </c>
      <c r="C84" s="55" t="s">
        <v>224</v>
      </c>
      <c r="D84" s="56">
        <v>5.3574000000000002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 t="s">
        <v>41</v>
      </c>
      <c r="P84" s="58" t="s">
        <v>0</v>
      </c>
      <c r="Q84" s="59">
        <v>-6.8</v>
      </c>
      <c r="R84" s="58">
        <v>73</v>
      </c>
      <c r="S84" s="59">
        <v>-0.57999999999999996</v>
      </c>
      <c r="T84" s="60">
        <v>63</v>
      </c>
      <c r="U84" s="61">
        <v>630</v>
      </c>
      <c r="V84" s="62" t="s">
        <v>46</v>
      </c>
      <c r="W84" s="63">
        <v>9</v>
      </c>
      <c r="X84" s="64">
        <v>70</v>
      </c>
      <c r="Y84" s="62">
        <v>-61</v>
      </c>
      <c r="Z84" s="65">
        <v>13234</v>
      </c>
      <c r="AA84" s="57">
        <v>-4.1500000000000004</v>
      </c>
      <c r="AB84" s="66">
        <v>-3.67</v>
      </c>
      <c r="AC84" s="67" t="s">
        <v>225</v>
      </c>
      <c r="AD84" s="68" t="s">
        <v>58</v>
      </c>
      <c r="AE84" s="85" t="s">
        <v>82</v>
      </c>
      <c r="AF84" s="226">
        <v>8050269</v>
      </c>
      <c r="AG84" s="226">
        <v>7050006</v>
      </c>
      <c r="AH84" s="226">
        <v>2112</v>
      </c>
      <c r="AI84" s="52" t="s">
        <v>34</v>
      </c>
    </row>
    <row r="85" spans="1:35" x14ac:dyDescent="0.2">
      <c r="A85" s="69">
        <v>81</v>
      </c>
      <c r="B85" s="70">
        <v>1261</v>
      </c>
      <c r="C85" s="71" t="s">
        <v>226</v>
      </c>
      <c r="D85" s="72">
        <v>87.76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 t="s">
        <v>41</v>
      </c>
      <c r="P85" s="74" t="s">
        <v>0</v>
      </c>
      <c r="Q85" s="75">
        <v>-6.94</v>
      </c>
      <c r="R85" s="74">
        <v>74</v>
      </c>
      <c r="S85" s="75">
        <v>1.32</v>
      </c>
      <c r="T85" s="76">
        <v>32</v>
      </c>
      <c r="U85" s="77">
        <v>2643</v>
      </c>
      <c r="V85" s="78">
        <v>28</v>
      </c>
      <c r="W85" s="79" t="s">
        <v>46</v>
      </c>
      <c r="X85" s="80">
        <v>67</v>
      </c>
      <c r="Y85" s="78">
        <v>-67</v>
      </c>
      <c r="Z85" s="81">
        <v>12453</v>
      </c>
      <c r="AA85" s="73">
        <v>-3.31</v>
      </c>
      <c r="AB85" s="82">
        <v>-0.88</v>
      </c>
      <c r="AC85" s="83" t="s">
        <v>227</v>
      </c>
      <c r="AD85" s="84" t="s">
        <v>62</v>
      </c>
      <c r="AE85" s="119" t="s">
        <v>63</v>
      </c>
      <c r="AF85" s="226">
        <v>8010091</v>
      </c>
      <c r="AG85" s="226">
        <v>7050021</v>
      </c>
      <c r="AH85" s="226">
        <v>2126</v>
      </c>
      <c r="AI85" s="52" t="s">
        <v>34</v>
      </c>
    </row>
    <row r="86" spans="1:35" x14ac:dyDescent="0.2">
      <c r="A86" s="53">
        <v>82</v>
      </c>
      <c r="B86" s="54">
        <v>5461</v>
      </c>
      <c r="C86" s="55" t="s">
        <v>228</v>
      </c>
      <c r="D86" s="56">
        <v>9.32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 t="s">
        <v>41</v>
      </c>
      <c r="P86" s="58" t="s">
        <v>0</v>
      </c>
      <c r="Q86" s="59" t="s">
        <v>41</v>
      </c>
      <c r="R86" s="58" t="s">
        <v>0</v>
      </c>
      <c r="S86" s="59">
        <v>-0.37</v>
      </c>
      <c r="T86" s="60">
        <v>59</v>
      </c>
      <c r="U86" s="61">
        <v>2820</v>
      </c>
      <c r="V86" s="62">
        <v>42</v>
      </c>
      <c r="W86" s="63" t="s">
        <v>46</v>
      </c>
      <c r="X86" s="64">
        <v>188</v>
      </c>
      <c r="Y86" s="62">
        <v>-188</v>
      </c>
      <c r="Z86" s="65">
        <v>45695</v>
      </c>
      <c r="AA86" s="57">
        <v>-1.41</v>
      </c>
      <c r="AB86" s="66">
        <v>-1.21</v>
      </c>
      <c r="AC86" s="67" t="s">
        <v>229</v>
      </c>
      <c r="AD86" s="68" t="s">
        <v>62</v>
      </c>
      <c r="AE86" s="51" t="s">
        <v>63</v>
      </c>
      <c r="AF86" s="226">
        <v>8010091</v>
      </c>
      <c r="AG86" s="226">
        <v>7050021</v>
      </c>
      <c r="AH86" s="226">
        <v>624</v>
      </c>
      <c r="AI86" s="52" t="s">
        <v>34</v>
      </c>
    </row>
    <row r="87" spans="1:35" x14ac:dyDescent="0.2">
      <c r="A87" s="69">
        <v>83</v>
      </c>
      <c r="B87" s="70">
        <v>5472</v>
      </c>
      <c r="C87" s="71" t="s">
        <v>230</v>
      </c>
      <c r="D87" s="72">
        <v>5.9509999999999996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 t="s">
        <v>41</v>
      </c>
      <c r="P87" s="74" t="s">
        <v>0</v>
      </c>
      <c r="Q87" s="75" t="s">
        <v>41</v>
      </c>
      <c r="R87" s="74" t="s">
        <v>0</v>
      </c>
      <c r="S87" s="75">
        <v>-0.82</v>
      </c>
      <c r="T87" s="76">
        <v>70</v>
      </c>
      <c r="U87" s="77">
        <v>3354</v>
      </c>
      <c r="V87" s="78" t="s">
        <v>46</v>
      </c>
      <c r="W87" s="79" t="s">
        <v>46</v>
      </c>
      <c r="X87" s="80">
        <v>160</v>
      </c>
      <c r="Y87" s="78">
        <v>-160</v>
      </c>
      <c r="Z87" s="81">
        <v>62991</v>
      </c>
      <c r="AA87" s="73">
        <v>-3.16</v>
      </c>
      <c r="AB87" s="82">
        <v>0.28999999999999998</v>
      </c>
      <c r="AC87" s="83" t="s">
        <v>231</v>
      </c>
      <c r="AD87" s="84" t="s">
        <v>58</v>
      </c>
      <c r="AE87" s="51" t="s">
        <v>59</v>
      </c>
      <c r="AF87" s="226">
        <v>8050269</v>
      </c>
      <c r="AG87" s="226">
        <v>7050121</v>
      </c>
      <c r="AH87" s="226">
        <v>2153</v>
      </c>
      <c r="AI87" s="52" t="s">
        <v>34</v>
      </c>
    </row>
    <row r="88" spans="1:35" x14ac:dyDescent="0.2">
      <c r="A88" s="53">
        <v>84</v>
      </c>
      <c r="B88" s="54">
        <v>5471</v>
      </c>
      <c r="C88" s="55" t="s">
        <v>232</v>
      </c>
      <c r="D88" s="56">
        <v>9.8076000000000008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 t="s">
        <v>41</v>
      </c>
      <c r="P88" s="58" t="s">
        <v>0</v>
      </c>
      <c r="Q88" s="59" t="s">
        <v>41</v>
      </c>
      <c r="R88" s="58" t="s">
        <v>0</v>
      </c>
      <c r="S88" s="59">
        <v>-1.92</v>
      </c>
      <c r="T88" s="60">
        <v>75</v>
      </c>
      <c r="U88" s="61">
        <v>1334</v>
      </c>
      <c r="V88" s="62">
        <v>28</v>
      </c>
      <c r="W88" s="63">
        <v>8</v>
      </c>
      <c r="X88" s="64">
        <v>74</v>
      </c>
      <c r="Y88" s="62">
        <v>-66</v>
      </c>
      <c r="Z88" s="65">
        <v>20659</v>
      </c>
      <c r="AA88" s="57">
        <v>-1.65</v>
      </c>
      <c r="AB88" s="66">
        <v>0.02</v>
      </c>
      <c r="AC88" s="67" t="s">
        <v>233</v>
      </c>
      <c r="AD88" s="68" t="s">
        <v>54</v>
      </c>
      <c r="AE88" s="51" t="s">
        <v>55</v>
      </c>
      <c r="AF88" s="226">
        <v>8050002</v>
      </c>
      <c r="AG88" s="226">
        <v>7050002</v>
      </c>
      <c r="AH88" s="226">
        <v>1014</v>
      </c>
      <c r="AI88" s="52" t="s">
        <v>34</v>
      </c>
    </row>
    <row r="89" spans="1:35" x14ac:dyDescent="0.2">
      <c r="A89" s="152">
        <v>85</v>
      </c>
      <c r="B89" s="153">
        <v>8581</v>
      </c>
      <c r="C89" s="154" t="s">
        <v>234</v>
      </c>
      <c r="D89" s="155">
        <v>8.2807999999999993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 t="s">
        <v>41</v>
      </c>
      <c r="P89" s="157" t="s">
        <v>0</v>
      </c>
      <c r="Q89" s="158" t="s">
        <v>41</v>
      </c>
      <c r="R89" s="157" t="s">
        <v>0</v>
      </c>
      <c r="S89" s="158">
        <v>-3.78</v>
      </c>
      <c r="T89" s="159">
        <v>79</v>
      </c>
      <c r="U89" s="160">
        <v>2798</v>
      </c>
      <c r="V89" s="161">
        <v>111</v>
      </c>
      <c r="W89" s="162" t="s">
        <v>46</v>
      </c>
      <c r="X89" s="163">
        <v>284</v>
      </c>
      <c r="Y89" s="161">
        <v>-284</v>
      </c>
      <c r="Z89" s="164">
        <v>49200</v>
      </c>
      <c r="AA89" s="156">
        <v>-0.59</v>
      </c>
      <c r="AB89" s="165">
        <v>-0.88</v>
      </c>
      <c r="AC89" s="166" t="s">
        <v>235</v>
      </c>
      <c r="AD89" s="167" t="s">
        <v>43</v>
      </c>
      <c r="AE89" s="85" t="s">
        <v>44</v>
      </c>
      <c r="AF89" s="226">
        <v>8040294</v>
      </c>
      <c r="AG89" s="226">
        <v>7050131</v>
      </c>
      <c r="AH89" s="226">
        <v>1858</v>
      </c>
      <c r="AI89" s="52" t="s">
        <v>34</v>
      </c>
    </row>
    <row r="90" spans="1:35" ht="13.5" thickBot="1" x14ac:dyDescent="0.25">
      <c r="A90" s="184">
        <v>86</v>
      </c>
      <c r="B90" s="185">
        <v>6788</v>
      </c>
      <c r="C90" s="186" t="s">
        <v>236</v>
      </c>
      <c r="D90" s="187">
        <v>96.045900000000003</v>
      </c>
      <c r="E90" s="188" t="s">
        <v>41</v>
      </c>
      <c r="F90" s="189" t="s">
        <v>0</v>
      </c>
      <c r="G90" s="190" t="s">
        <v>41</v>
      </c>
      <c r="H90" s="189" t="s">
        <v>0</v>
      </c>
      <c r="I90" s="190" t="s">
        <v>41</v>
      </c>
      <c r="J90" s="189" t="s">
        <v>0</v>
      </c>
      <c r="K90" s="190" t="s">
        <v>41</v>
      </c>
      <c r="L90" s="189" t="s">
        <v>0</v>
      </c>
      <c r="M90" s="190" t="s">
        <v>41</v>
      </c>
      <c r="N90" s="189" t="s">
        <v>0</v>
      </c>
      <c r="O90" s="190" t="s">
        <v>41</v>
      </c>
      <c r="P90" s="189" t="s">
        <v>0</v>
      </c>
      <c r="Q90" s="190" t="s">
        <v>41</v>
      </c>
      <c r="R90" s="189" t="s">
        <v>0</v>
      </c>
      <c r="S90" s="190">
        <v>-3.96</v>
      </c>
      <c r="T90" s="191">
        <v>80</v>
      </c>
      <c r="U90" s="192">
        <v>958</v>
      </c>
      <c r="V90" s="193" t="s">
        <v>46</v>
      </c>
      <c r="W90" s="194" t="s">
        <v>46</v>
      </c>
      <c r="X90" s="195">
        <v>149</v>
      </c>
      <c r="Y90" s="193">
        <v>-149</v>
      </c>
      <c r="Z90" s="196">
        <v>22261</v>
      </c>
      <c r="AA90" s="188">
        <v>-1.75</v>
      </c>
      <c r="AB90" s="197">
        <v>-3.66</v>
      </c>
      <c r="AC90" s="198" t="s">
        <v>237</v>
      </c>
      <c r="AD90" s="199" t="s">
        <v>106</v>
      </c>
      <c r="AE90" s="200" t="s">
        <v>107</v>
      </c>
      <c r="AF90" s="226">
        <v>8010022</v>
      </c>
      <c r="AG90" s="226">
        <v>7050080</v>
      </c>
      <c r="AH90" s="226">
        <v>1422</v>
      </c>
      <c r="AI90" s="52" t="s">
        <v>34</v>
      </c>
    </row>
    <row r="91" spans="1:35" x14ac:dyDescent="0.2">
      <c r="A91" s="201"/>
      <c r="B91" s="201"/>
      <c r="C91" s="202" t="s">
        <v>238</v>
      </c>
      <c r="D91" s="203" t="s">
        <v>239</v>
      </c>
      <c r="E91" s="204" t="s">
        <v>41</v>
      </c>
      <c r="F91" s="205" t="s">
        <v>0</v>
      </c>
      <c r="G91" s="206" t="s">
        <v>41</v>
      </c>
      <c r="H91" s="205" t="s">
        <v>0</v>
      </c>
      <c r="I91" s="206" t="s">
        <v>41</v>
      </c>
      <c r="J91" s="205" t="s">
        <v>0</v>
      </c>
      <c r="K91" s="206">
        <v>2.23</v>
      </c>
      <c r="L91" s="205">
        <v>8</v>
      </c>
      <c r="M91" s="206">
        <v>1.99</v>
      </c>
      <c r="N91" s="205">
        <v>22</v>
      </c>
      <c r="O91" s="206">
        <v>0.09</v>
      </c>
      <c r="P91" s="205">
        <v>68</v>
      </c>
      <c r="Q91" s="206">
        <v>-2.4900000000000002</v>
      </c>
      <c r="R91" s="205">
        <v>76</v>
      </c>
      <c r="S91" s="206">
        <v>1.86</v>
      </c>
      <c r="T91" s="207">
        <v>81</v>
      </c>
      <c r="U91" s="208">
        <v>263916</v>
      </c>
      <c r="V91" s="209">
        <v>8133</v>
      </c>
      <c r="W91" s="210"/>
      <c r="X91" s="211"/>
      <c r="Y91" s="209"/>
      <c r="Z91" s="212">
        <v>3489718</v>
      </c>
      <c r="AA91" s="213"/>
      <c r="AB91" s="214"/>
      <c r="AC91" s="214" t="s">
        <v>240</v>
      </c>
      <c r="AD91" s="215"/>
      <c r="AI91" s="52" t="s">
        <v>33</v>
      </c>
    </row>
    <row r="92" spans="1:35" ht="13.5" thickBot="1" x14ac:dyDescent="0.25">
      <c r="A92" s="201"/>
      <c r="B92" s="201"/>
      <c r="C92" s="202" t="s">
        <v>241</v>
      </c>
      <c r="D92" s="203" t="s">
        <v>239</v>
      </c>
      <c r="E92" s="216" t="s">
        <v>41</v>
      </c>
      <c r="F92" s="217" t="s">
        <v>0</v>
      </c>
      <c r="G92" s="218" t="s">
        <v>41</v>
      </c>
      <c r="H92" s="217" t="s">
        <v>0</v>
      </c>
      <c r="I92" s="218" t="s">
        <v>41</v>
      </c>
      <c r="J92" s="217" t="s">
        <v>0</v>
      </c>
      <c r="K92" s="218">
        <v>2.44</v>
      </c>
      <c r="L92" s="217" t="s">
        <v>0</v>
      </c>
      <c r="M92" s="218">
        <v>3</v>
      </c>
      <c r="N92" s="217" t="s">
        <v>0</v>
      </c>
      <c r="O92" s="218">
        <v>0.08</v>
      </c>
      <c r="P92" s="217" t="s">
        <v>0</v>
      </c>
      <c r="Q92" s="218">
        <v>-2.9</v>
      </c>
      <c r="R92" s="217" t="s">
        <v>0</v>
      </c>
      <c r="S92" s="218">
        <v>1.27</v>
      </c>
      <c r="T92" s="219" t="s">
        <v>0</v>
      </c>
      <c r="U92" s="220">
        <v>263916</v>
      </c>
      <c r="V92" s="221">
        <v>8133</v>
      </c>
      <c r="W92" s="222"/>
      <c r="X92" s="223"/>
      <c r="Y92" s="221"/>
      <c r="Z92" s="224">
        <v>3489718</v>
      </c>
      <c r="AA92" s="202"/>
      <c r="AB92" s="215"/>
      <c r="AC92" s="215" t="s">
        <v>242</v>
      </c>
      <c r="AD92" s="215"/>
      <c r="AI92" s="52" t="s">
        <v>33</v>
      </c>
    </row>
    <row r="93" spans="1:35" x14ac:dyDescent="0.2">
      <c r="A93" s="1" t="s">
        <v>33</v>
      </c>
      <c r="B93" s="1" t="s">
        <v>33</v>
      </c>
      <c r="C93" s="1" t="s">
        <v>33</v>
      </c>
      <c r="D93" s="1" t="s">
        <v>34</v>
      </c>
      <c r="E93" s="1" t="s">
        <v>34</v>
      </c>
      <c r="G93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6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Cursiva"30/09/2023&amp;C&amp;9(Importe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2023-10-25T15:07:16Z</cp:lastPrinted>
  <dcterms:created xsi:type="dcterms:W3CDTF">2000-11-24T12:41:46Z</dcterms:created>
  <dcterms:modified xsi:type="dcterms:W3CDTF">2023-10-25T15:07:19Z</dcterms:modified>
</cp:coreProperties>
</file>